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3" activeTab="5"/>
  </bookViews>
  <sheets>
    <sheet name="Admin" sheetId="1" r:id="rId1"/>
    <sheet name="06 Hard Winter Wheat Summary" sheetId="2" r:id="rId2"/>
    <sheet name="Pullman HWW" sheetId="3" r:id="rId3"/>
    <sheet name="Moscow HWW" sheetId="4" r:id="rId4"/>
    <sheet name="Rockland HWW" sheetId="5" r:id="rId5"/>
    <sheet name="Bonners Ferry HWW" sheetId="6" r:id="rId6"/>
    <sheet name="Bozeman HWW" sheetId="7" r:id="rId7"/>
    <sheet name="Hermiston HWW" sheetId="8" r:id="rId8"/>
    <sheet name="Moro HWW" sheetId="9" r:id="rId9"/>
    <sheet name="Pendleton HWW" sheetId="10" r:id="rId10"/>
  </sheets>
  <definedNames>
    <definedName name="_xlnm.Print_Area" localSheetId="1">'06 Hard Winter Wheat Summary'!$A$1:$Q$32</definedName>
  </definedNames>
  <calcPr fullCalcOnLoad="1"/>
</workbook>
</file>

<file path=xl/sharedStrings.xml><?xml version="1.0" encoding="utf-8"?>
<sst xmlns="http://schemas.openxmlformats.org/spreadsheetml/2006/main" count="1091" uniqueCount="144">
  <si>
    <t>WESTERN REGIONAL COOPERATIVE WHEAT NURSERY</t>
  </si>
  <si>
    <t>YEAR: 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</si>
  <si>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</si>
  <si>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</si>
  <si>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</si>
  <si>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</si>
  <si>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</si>
  <si>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</si>
  <si>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MSU</t>
  </si>
  <si>
    <t>Location:</t>
  </si>
  <si>
    <t>Bozeman, MT</t>
  </si>
  <si>
    <t>No. of Reps:</t>
  </si>
  <si>
    <t>Harvest Plot Area (sq.ft.):</t>
  </si>
  <si>
    <t>Yield LSD (.05):</t>
  </si>
  <si>
    <t>Yield CV%:</t>
  </si>
  <si>
    <t>Fertilizer:</t>
  </si>
  <si>
    <t>Seed Date:10/15/05</t>
  </si>
  <si>
    <t>Harvest Date: 8/8 06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</si>
  <si>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</si>
  <si>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</si>
  <si>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</si>
  <si>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</si>
  <si>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</si>
  <si>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</si>
  <si>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</si>
  <si>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</si>
  <si>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</si>
  <si>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</si>
  <si>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</si>
  <si>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</si>
  <si>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STRIPE</t>
  </si>
  <si>
    <t>PROTEIN</t>
  </si>
  <si>
    <t>OTHER</t>
  </si>
  <si>
    <t>NO.</t>
  </si>
  <si>
    <t>DESIGNATION</t>
  </si>
  <si>
    <t>WT.</t>
  </si>
  <si>
    <t>Kernel</t>
  </si>
  <si>
    <t>KILL</t>
  </si>
  <si>
    <t>DATE</t>
  </si>
  <si>
    <t>RUST</t>
  </si>
  <si>
    <t>lbs/bu</t>
  </si>
  <si>
    <t>WT. (g)</t>
  </si>
  <si>
    <t>0-9</t>
  </si>
  <si>
    <t>from Jan 1</t>
  </si>
  <si>
    <t>in</t>
  </si>
  <si>
    <t>%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</si>
  <si>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</si>
  <si>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</si>
  <si>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</si>
  <si>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</si>
  <si>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</si>
  <si>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</si>
  <si>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</si>
  <si>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</si>
  <si>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</si>
  <si>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</si>
  <si>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</si>
  <si>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</si>
  <si>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W98-344</t>
  </si>
  <si>
    <t>Agripro</t>
  </si>
  <si>
    <t>Pecos / W94-462 (82F24024#2/W81-171 // W81-133/THUNDERBIRD)</t>
  </si>
  <si>
    <t>UC1419</t>
  </si>
  <si>
    <t>UC - Davis</t>
  </si>
  <si>
    <t>MADSEN/2*EXPRESS</t>
  </si>
  <si>
    <t>OR2052055H</t>
  </si>
  <si>
    <t>OSU - Corvallis</t>
  </si>
  <si>
    <t>OR943576//OR943576/N97S277</t>
  </si>
  <si>
    <t>OR2052082H</t>
  </si>
  <si>
    <t>OR2052046H</t>
  </si>
  <si>
    <t>OR850513-8/N97S277</t>
  </si>
  <si>
    <t>OR2040075H</t>
  </si>
  <si>
    <t>WI88-052-13/Tomahawk//OR943576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</si>
  <si>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</si>
  <si>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</si>
  <si>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</si>
  <si>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</si>
  <si>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</si>
  <si>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</si>
  <si>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</si>
  <si>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</si>
  <si>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IDO660</t>
  </si>
  <si>
    <t>WPB936/Utah 100</t>
  </si>
  <si>
    <t>KWK001</t>
  </si>
  <si>
    <t>Kolding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</si>
  <si>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</si>
  <si>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</si>
  <si>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</si>
  <si>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</si>
  <si>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</si>
  <si>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</si>
  <si>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</si>
  <si>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</si>
  <si>
    <t>COMMENTS:</t>
  </si>
  <si>
    <t>Mathias Kolding</t>
  </si>
  <si>
    <t>Hermiston,OR</t>
  </si>
  <si>
    <t>Campbell</t>
  </si>
  <si>
    <t>Moro, OR</t>
  </si>
  <si>
    <t>Seed Date:</t>
  </si>
  <si>
    <t>Harvest Date:</t>
  </si>
  <si>
    <t>HEIGHT</t>
  </si>
  <si>
    <t>cm.</t>
  </si>
  <si>
    <t>Oregon State University</t>
  </si>
  <si>
    <t>Pendleton</t>
  </si>
  <si>
    <t>Harvest Plot Area (sq.ft.): 75</t>
  </si>
  <si>
    <t>Yield LSD (.05): 7.30</t>
  </si>
  <si>
    <t>Yield CV%: 5.71</t>
  </si>
  <si>
    <t>Seed Date: October 19th</t>
  </si>
  <si>
    <t>Harvest Date: July 28th</t>
  </si>
  <si>
    <t>LODGING</t>
  </si>
  <si>
    <t>-</t>
  </si>
  <si>
    <t>Pecos/W94-462 (82F24024#2/W81-171//W81-133/THUNDERBIRD)</t>
  </si>
  <si>
    <t>Entry numbers two and three were lodged and heights were not measured.</t>
  </si>
  <si>
    <t>Pullman, WA</t>
  </si>
  <si>
    <t>Zemetra</t>
  </si>
  <si>
    <t>Moscow</t>
  </si>
  <si>
    <t>Bonners Ferry</t>
  </si>
  <si>
    <t>Table  .  Parentage and origin of entries grown in the Western Uniform Regional Hard Winter Wheat Nursery of the Western U.S.A. Region, 2006.</t>
  </si>
  <si>
    <t>Entry No. 2006</t>
  </si>
  <si>
    <t>Name</t>
  </si>
  <si>
    <t>Class</t>
  </si>
  <si>
    <t>Origin</t>
  </si>
  <si>
    <t>First Crop Year</t>
  </si>
  <si>
    <t>Pedigree or CI/PI No.</t>
  </si>
  <si>
    <t>HRW</t>
  </si>
  <si>
    <t>HWW</t>
  </si>
  <si>
    <t>HWS</t>
  </si>
  <si>
    <t>Entry No</t>
  </si>
  <si>
    <t>bu/ac</t>
  </si>
  <si>
    <t>rank</t>
  </si>
  <si>
    <t>Pullman</t>
  </si>
  <si>
    <t>WA</t>
  </si>
  <si>
    <t>ID</t>
  </si>
  <si>
    <t>Bozeman</t>
  </si>
  <si>
    <t>MT</t>
  </si>
  <si>
    <t>Moro</t>
  </si>
  <si>
    <t>OR</t>
  </si>
  <si>
    <t xml:space="preserve">Pendleton </t>
  </si>
  <si>
    <t>2006 Western Regional Hard Winter Wheat Yield (bu/ac)</t>
  </si>
  <si>
    <t>Rockland</t>
  </si>
  <si>
    <t>50 sq ft.</t>
  </si>
  <si>
    <t>Lodging</t>
  </si>
  <si>
    <t>in.</t>
  </si>
  <si>
    <t>cm</t>
  </si>
  <si>
    <t>(rainfed)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</si>
</sst>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4" fontId="2" fillId="0" borderId="2" xfId="0" applyNumberFormat="1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165" fontId="0" fillId="4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3" borderId="0" xfId="0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0" fontId="2" fillId="3" borderId="1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" fontId="0" fillId="3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5" fontId="0" fillId="3" borderId="1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1" fillId="3" borderId="14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65" fontId="0" fillId="3" borderId="14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3" borderId="14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Continuous" wrapText="1"/>
    </xf>
    <xf numFmtId="0" fontId="5" fillId="0" borderId="2" xfId="0" applyFont="1" applyFill="1" applyBorder="1" applyAlignment="1">
      <alignment horizontal="centerContinuous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0" fontId="2" fillId="3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3" borderId="31" xfId="0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2" fillId="3" borderId="3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" fontId="0" fillId="3" borderId="33" xfId="0" applyNumberFormat="1" applyFont="1" applyFill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 vertical="center" wrapText="1"/>
    </xf>
    <xf numFmtId="1" fontId="0" fillId="3" borderId="31" xfId="0" applyNumberFormat="1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/>
    </xf>
    <xf numFmtId="165" fontId="0" fillId="4" borderId="27" xfId="0" applyNumberFormat="1" applyFont="1" applyFill="1" applyBorder="1" applyAlignment="1">
      <alignment horizontal="center"/>
    </xf>
    <xf numFmtId="165" fontId="0" fillId="4" borderId="31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5" fontId="0" fillId="0" borderId="3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4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/>
    </xf>
    <xf numFmtId="165" fontId="2" fillId="3" borderId="46" xfId="0" applyNumberFormat="1" applyFont="1" applyFill="1" applyBorder="1" applyAlignment="1">
      <alignment horizontal="center"/>
    </xf>
    <xf numFmtId="165" fontId="2" fillId="3" borderId="47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5" fontId="2" fillId="3" borderId="45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/>
    </xf>
    <xf numFmtId="0" fontId="0" fillId="3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0" borderId="48" xfId="0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9" xfId="0" applyFill="1" applyBorder="1" applyAlignment="1">
      <alignment horizontal="center"/>
    </xf>
    <xf numFmtId="164" fontId="0" fillId="3" borderId="50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1" fontId="0" fillId="3" borderId="49" xfId="0" applyNumberFormat="1" applyFont="1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164" fontId="0" fillId="4" borderId="50" xfId="0" applyNumberFormat="1" applyFont="1" applyFill="1" applyBorder="1" applyAlignment="1">
      <alignment horizontal="center"/>
    </xf>
    <xf numFmtId="165" fontId="0" fillId="3" borderId="49" xfId="0" applyNumberFormat="1" applyFont="1" applyFill="1" applyBorder="1" applyAlignment="1">
      <alignment horizontal="center"/>
    </xf>
    <xf numFmtId="165" fontId="0" fillId="0" borderId="49" xfId="0" applyNumberFormat="1" applyFont="1" applyBorder="1" applyAlignment="1">
      <alignment horizontal="center"/>
    </xf>
    <xf numFmtId="1" fontId="0" fillId="3" borderId="49" xfId="0" applyNumberFormat="1" applyFont="1" applyFill="1" applyBorder="1" applyAlignment="1">
      <alignment horizontal="center"/>
    </xf>
    <xf numFmtId="164" fontId="0" fillId="3" borderId="50" xfId="0" applyNumberFormat="1" applyFont="1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164" fontId="0" fillId="4" borderId="50" xfId="0" applyNumberFormat="1" applyFont="1" applyFill="1" applyBorder="1" applyAlignment="1">
      <alignment horizontal="center"/>
    </xf>
    <xf numFmtId="1" fontId="0" fillId="3" borderId="4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50" xfId="0" applyBorder="1" applyAlignment="1">
      <alignment/>
    </xf>
    <xf numFmtId="165" fontId="0" fillId="0" borderId="51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1" fontId="0" fillId="4" borderId="49" xfId="0" applyNumberFormat="1" applyFont="1" applyFill="1" applyBorder="1" applyAlignment="1">
      <alignment horizontal="center"/>
    </xf>
    <xf numFmtId="165" fontId="0" fillId="4" borderId="49" xfId="0" applyNumberFormat="1" applyFont="1" applyFill="1" applyBorder="1" applyAlignment="1">
      <alignment horizontal="center"/>
    </xf>
    <xf numFmtId="165" fontId="0" fillId="4" borderId="51" xfId="0" applyNumberFormat="1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F5" sqref="F5"/>
    </sheetView>
  </sheetViews>
  <sheetFormatPr defaultColWidth="9.140625" defaultRowHeight="12.75"/>
  <cols>
    <col min="1" max="1" width="10.57421875" style="153" customWidth="1"/>
    <col min="2" max="2" width="13.28125" style="151" customWidth="1"/>
    <col min="3" max="3" width="8.8515625" style="154" customWidth="1"/>
    <col min="4" max="4" width="15.140625" style="152" customWidth="1"/>
    <col min="5" max="5" width="11.421875" style="150" customWidth="1"/>
    <col min="6" max="6" width="72.28125" style="0" bestFit="1" customWidth="1"/>
  </cols>
  <sheetData>
    <row r="1" spans="1:6" s="141" customFormat="1" ht="12.75">
      <c r="A1" s="137" t="s">
        <v>116</v>
      </c>
      <c r="B1" s="138"/>
      <c r="C1" s="139"/>
      <c r="D1" s="140"/>
      <c r="E1" s="139"/>
      <c r="F1" s="139"/>
    </row>
    <row r="2" spans="1:6" s="146" customFormat="1" ht="25.5">
      <c r="A2" s="142" t="s">
        <v>117</v>
      </c>
      <c r="B2" s="143" t="s">
        <v>118</v>
      </c>
      <c r="C2" s="142" t="s">
        <v>119</v>
      </c>
      <c r="D2" s="144" t="s">
        <v>120</v>
      </c>
      <c r="E2" s="142" t="s">
        <v>121</v>
      </c>
      <c r="F2" s="145" t="s">
        <v>122</v>
      </c>
    </row>
    <row r="3" spans="1:7" s="148" customFormat="1" ht="12.75">
      <c r="A3" s="227">
        <v>1</v>
      </c>
      <c r="B3" s="228" t="s">
        <v>46</v>
      </c>
      <c r="C3" s="229" t="s">
        <v>123</v>
      </c>
      <c r="D3" s="230" t="s">
        <v>47</v>
      </c>
      <c r="E3" s="231">
        <v>2001</v>
      </c>
      <c r="F3" s="232" t="s">
        <v>46</v>
      </c>
      <c r="G3" s="147"/>
    </row>
    <row r="4" spans="1:7" s="148" customFormat="1" ht="12.75">
      <c r="A4" s="227">
        <v>2</v>
      </c>
      <c r="B4" s="228" t="s">
        <v>48</v>
      </c>
      <c r="C4" s="229" t="s">
        <v>123</v>
      </c>
      <c r="D4" s="230" t="s">
        <v>47</v>
      </c>
      <c r="E4" s="231">
        <v>2001</v>
      </c>
      <c r="F4" s="232" t="s">
        <v>48</v>
      </c>
      <c r="G4" s="147"/>
    </row>
    <row r="5" spans="1:7" ht="12.75">
      <c r="A5" s="227">
        <v>3</v>
      </c>
      <c r="B5" s="233" t="s">
        <v>49</v>
      </c>
      <c r="C5" s="229" t="s">
        <v>123</v>
      </c>
      <c r="D5" s="234" t="s">
        <v>47</v>
      </c>
      <c r="E5" s="231">
        <v>1931</v>
      </c>
      <c r="F5" s="235" t="s">
        <v>50</v>
      </c>
      <c r="G5" s="149"/>
    </row>
    <row r="6" spans="1:7" ht="12.75">
      <c r="A6" s="227">
        <v>4</v>
      </c>
      <c r="B6" s="228" t="s">
        <v>51</v>
      </c>
      <c r="C6" s="236" t="s">
        <v>123</v>
      </c>
      <c r="D6" s="234" t="s">
        <v>52</v>
      </c>
      <c r="E6" s="236">
        <v>2005</v>
      </c>
      <c r="F6" s="15" t="s">
        <v>53</v>
      </c>
      <c r="G6" s="149"/>
    </row>
    <row r="7" spans="1:7" ht="12.75">
      <c r="A7" s="227">
        <v>5</v>
      </c>
      <c r="B7" s="228" t="s">
        <v>54</v>
      </c>
      <c r="C7" s="236" t="s">
        <v>123</v>
      </c>
      <c r="D7" s="234" t="s">
        <v>52</v>
      </c>
      <c r="E7" s="236">
        <v>2005</v>
      </c>
      <c r="F7" s="15" t="s">
        <v>55</v>
      </c>
      <c r="G7" s="149"/>
    </row>
    <row r="8" spans="1:7" ht="12.75">
      <c r="A8" s="227">
        <v>6</v>
      </c>
      <c r="B8" s="228" t="s">
        <v>56</v>
      </c>
      <c r="C8" s="236" t="s">
        <v>124</v>
      </c>
      <c r="D8" s="234" t="s">
        <v>52</v>
      </c>
      <c r="E8" s="236">
        <v>2005</v>
      </c>
      <c r="F8" s="15" t="s">
        <v>57</v>
      </c>
      <c r="G8" s="149"/>
    </row>
    <row r="9" spans="1:7" ht="12.75">
      <c r="A9" s="227">
        <v>7</v>
      </c>
      <c r="B9" s="237" t="s">
        <v>58</v>
      </c>
      <c r="C9" s="236" t="s">
        <v>123</v>
      </c>
      <c r="D9" s="238" t="s">
        <v>59</v>
      </c>
      <c r="E9" s="236">
        <v>2005</v>
      </c>
      <c r="F9" s="239" t="s">
        <v>60</v>
      </c>
      <c r="G9" s="149"/>
    </row>
    <row r="10" spans="1:7" ht="12.75">
      <c r="A10" s="227">
        <v>8</v>
      </c>
      <c r="B10" s="240" t="s">
        <v>61</v>
      </c>
      <c r="C10" s="236" t="s">
        <v>125</v>
      </c>
      <c r="D10" s="238" t="s">
        <v>62</v>
      </c>
      <c r="E10" s="236">
        <v>2006</v>
      </c>
      <c r="F10" s="15" t="s">
        <v>63</v>
      </c>
      <c r="G10" s="149"/>
    </row>
    <row r="11" spans="1:7" ht="12.75">
      <c r="A11" s="227">
        <v>9</v>
      </c>
      <c r="B11" s="240" t="s">
        <v>64</v>
      </c>
      <c r="C11" s="236" t="s">
        <v>124</v>
      </c>
      <c r="D11" s="238" t="s">
        <v>65</v>
      </c>
      <c r="E11" s="236">
        <v>2006</v>
      </c>
      <c r="F11" s="15" t="s">
        <v>66</v>
      </c>
      <c r="G11" s="149"/>
    </row>
    <row r="12" spans="1:7" ht="12.75">
      <c r="A12" s="227">
        <v>10</v>
      </c>
      <c r="B12" s="240" t="s">
        <v>67</v>
      </c>
      <c r="C12" s="236" t="s">
        <v>124</v>
      </c>
      <c r="D12" s="238" t="s">
        <v>65</v>
      </c>
      <c r="E12" s="236">
        <v>2006</v>
      </c>
      <c r="F12" s="15" t="s">
        <v>66</v>
      </c>
      <c r="G12" s="149"/>
    </row>
    <row r="13" spans="1:7" ht="12.75">
      <c r="A13" s="227">
        <v>11</v>
      </c>
      <c r="B13" s="240" t="s">
        <v>68</v>
      </c>
      <c r="C13" s="236" t="s">
        <v>124</v>
      </c>
      <c r="D13" s="238" t="s">
        <v>65</v>
      </c>
      <c r="E13" s="236">
        <v>2006</v>
      </c>
      <c r="F13" s="15" t="s">
        <v>69</v>
      </c>
      <c r="G13" s="149"/>
    </row>
    <row r="14" spans="1:7" ht="12.75">
      <c r="A14" s="227">
        <v>12</v>
      </c>
      <c r="B14" s="240" t="s">
        <v>70</v>
      </c>
      <c r="C14" s="236" t="s">
        <v>124</v>
      </c>
      <c r="D14" s="238" t="s">
        <v>65</v>
      </c>
      <c r="E14" s="236">
        <v>2006</v>
      </c>
      <c r="F14" s="15" t="s">
        <v>71</v>
      </c>
      <c r="G14" s="149"/>
    </row>
    <row r="15" spans="1:7" ht="12.75">
      <c r="A15" s="227">
        <v>13</v>
      </c>
      <c r="B15" s="240" t="s">
        <v>72</v>
      </c>
      <c r="C15" s="236" t="s">
        <v>123</v>
      </c>
      <c r="D15" s="234" t="s">
        <v>52</v>
      </c>
      <c r="E15" s="236">
        <v>2006</v>
      </c>
      <c r="F15" s="15" t="s">
        <v>73</v>
      </c>
      <c r="G15" s="149"/>
    </row>
    <row r="16" spans="1:7" ht="12.75">
      <c r="A16" s="227">
        <v>14</v>
      </c>
      <c r="B16" s="240" t="s">
        <v>74</v>
      </c>
      <c r="C16" s="236" t="s">
        <v>123</v>
      </c>
      <c r="D16" s="234" t="s">
        <v>52</v>
      </c>
      <c r="E16" s="236">
        <v>2006</v>
      </c>
      <c r="F16" s="15" t="s">
        <v>75</v>
      </c>
      <c r="G16" s="149"/>
    </row>
    <row r="17" spans="1:7" ht="12.75">
      <c r="A17" s="227">
        <v>15</v>
      </c>
      <c r="B17" s="240" t="s">
        <v>76</v>
      </c>
      <c r="C17" s="236" t="s">
        <v>124</v>
      </c>
      <c r="D17" s="234" t="s">
        <v>52</v>
      </c>
      <c r="E17" s="236">
        <v>2006</v>
      </c>
      <c r="F17" s="15" t="s">
        <v>77</v>
      </c>
      <c r="G17" s="149"/>
    </row>
    <row r="18" spans="1:7" ht="12.75">
      <c r="A18" s="227">
        <v>16</v>
      </c>
      <c r="B18" s="240" t="s">
        <v>78</v>
      </c>
      <c r="C18" s="236" t="s">
        <v>124</v>
      </c>
      <c r="D18" s="234" t="s">
        <v>52</v>
      </c>
      <c r="E18" s="236">
        <v>2006</v>
      </c>
      <c r="F18" s="15" t="s">
        <v>79</v>
      </c>
      <c r="G18" s="149"/>
    </row>
    <row r="19" spans="1:7" ht="12.75">
      <c r="A19" s="227">
        <v>17</v>
      </c>
      <c r="B19" s="240" t="s">
        <v>80</v>
      </c>
      <c r="C19" s="236" t="s">
        <v>124</v>
      </c>
      <c r="D19" s="234" t="s">
        <v>52</v>
      </c>
      <c r="E19" s="236">
        <v>2006</v>
      </c>
      <c r="F19" s="15" t="s">
        <v>81</v>
      </c>
      <c r="G19" s="149"/>
    </row>
    <row r="20" spans="1:7" ht="12.75">
      <c r="A20" s="227">
        <v>18</v>
      </c>
      <c r="B20" s="237" t="s">
        <v>82</v>
      </c>
      <c r="C20" s="241"/>
      <c r="D20" s="238" t="s">
        <v>83</v>
      </c>
      <c r="E20" s="236">
        <v>2006</v>
      </c>
      <c r="F20" s="15"/>
      <c r="G20" s="149"/>
    </row>
    <row r="21" spans="1:7" ht="12.75">
      <c r="A21" s="227">
        <v>19</v>
      </c>
      <c r="B21" s="237" t="s">
        <v>84</v>
      </c>
      <c r="C21" s="241"/>
      <c r="D21" s="238" t="s">
        <v>83</v>
      </c>
      <c r="E21" s="236">
        <v>2006</v>
      </c>
      <c r="F21" s="15"/>
      <c r="G21" s="149"/>
    </row>
    <row r="22" spans="1:7" ht="12.75">
      <c r="A22" s="227">
        <v>20</v>
      </c>
      <c r="B22" s="237" t="s">
        <v>85</v>
      </c>
      <c r="C22" s="236" t="s">
        <v>123</v>
      </c>
      <c r="D22" s="238" t="s">
        <v>59</v>
      </c>
      <c r="E22" s="236">
        <v>2006</v>
      </c>
      <c r="F22" s="15"/>
      <c r="G22" s="149"/>
    </row>
    <row r="23" spans="1:7" ht="12.75">
      <c r="A23" s="227">
        <v>21</v>
      </c>
      <c r="B23" s="237" t="s">
        <v>86</v>
      </c>
      <c r="C23" s="236" t="s">
        <v>124</v>
      </c>
      <c r="D23" s="238" t="s">
        <v>59</v>
      </c>
      <c r="E23" s="236">
        <v>2006</v>
      </c>
      <c r="F23" s="15"/>
      <c r="G23" s="149"/>
    </row>
    <row r="24" spans="1:7" ht="12.75">
      <c r="A24" s="227">
        <v>22</v>
      </c>
      <c r="B24" s="237" t="s">
        <v>87</v>
      </c>
      <c r="C24" s="236" t="s">
        <v>124</v>
      </c>
      <c r="D24" s="238" t="s">
        <v>59</v>
      </c>
      <c r="E24" s="236">
        <v>2006</v>
      </c>
      <c r="F24" s="15"/>
      <c r="G24" s="149"/>
    </row>
    <row r="25" spans="1:7" ht="12.75">
      <c r="A25" s="227">
        <v>23</v>
      </c>
      <c r="B25" s="237" t="s">
        <v>88</v>
      </c>
      <c r="C25" s="236" t="s">
        <v>124</v>
      </c>
      <c r="D25" s="238" t="s">
        <v>59</v>
      </c>
      <c r="E25" s="236">
        <v>2006</v>
      </c>
      <c r="F25" s="15"/>
      <c r="G25" s="149"/>
    </row>
  </sheetData>
  <printOptions/>
  <pageMargins left="0.75" right="0.75" top="1" bottom="1" header="0.5" footer="0.5"/>
  <pageSetup fitToHeight="1" fitToWidth="1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5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55.421875" style="64" bestFit="1" customWidth="1"/>
    <col min="5" max="5" width="9.7109375" style="64" customWidth="1"/>
    <col min="6" max="6" width="7.00390625" style="64" customWidth="1"/>
    <col min="7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421875" style="64" customWidth="1"/>
    <col min="13" max="13" width="8.57421875" style="64" customWidth="1"/>
  </cols>
  <sheetData>
    <row r="1" spans="1:13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</row>
    <row r="2" spans="1:13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</row>
    <row r="3" spans="1:13" ht="12" customHeight="1">
      <c r="A3" s="6" t="s">
        <v>7</v>
      </c>
      <c r="B3" s="6" t="s">
        <v>101</v>
      </c>
      <c r="C3" s="6"/>
      <c r="D3" s="6"/>
      <c r="E3" s="6"/>
      <c r="F3" s="6" t="s">
        <v>9</v>
      </c>
      <c r="G3" s="6" t="s">
        <v>102</v>
      </c>
      <c r="H3" s="6"/>
      <c r="I3" s="6"/>
      <c r="J3" s="6"/>
      <c r="K3" s="6"/>
      <c r="L3" s="6"/>
      <c r="M3" s="6"/>
    </row>
    <row r="4" spans="1:13" ht="12" customHeight="1">
      <c r="A4" s="6" t="s">
        <v>11</v>
      </c>
      <c r="B4" s="90">
        <v>3</v>
      </c>
      <c r="C4" s="6" t="s">
        <v>103</v>
      </c>
      <c r="D4" s="6"/>
      <c r="E4" s="6"/>
      <c r="F4" s="6" t="s">
        <v>104</v>
      </c>
      <c r="G4" s="6"/>
      <c r="H4" s="6"/>
      <c r="I4" s="6" t="s">
        <v>105</v>
      </c>
      <c r="J4" s="6"/>
      <c r="K4" s="6"/>
      <c r="L4" s="6"/>
      <c r="M4" s="6"/>
    </row>
    <row r="5" spans="1:13" ht="12" customHeight="1">
      <c r="A5" s="6" t="s">
        <v>15</v>
      </c>
      <c r="B5" s="6"/>
      <c r="C5" s="6"/>
      <c r="D5" s="6"/>
      <c r="E5" s="6"/>
      <c r="F5" s="6" t="s">
        <v>106</v>
      </c>
      <c r="G5" s="6"/>
      <c r="H5" s="6"/>
      <c r="I5" s="6" t="s">
        <v>107</v>
      </c>
      <c r="J5" s="11"/>
      <c r="K5" s="6"/>
      <c r="L5" s="6"/>
      <c r="M5" s="6"/>
    </row>
    <row r="6" spans="1:13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</row>
    <row r="7" spans="1:13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99</v>
      </c>
      <c r="M7" s="19" t="s">
        <v>108</v>
      </c>
    </row>
    <row r="8" spans="1:13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/>
    </row>
    <row r="9" spans="1:13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100</v>
      </c>
      <c r="M9" s="13" t="s">
        <v>42</v>
      </c>
    </row>
    <row r="10" spans="1:13" s="31" customFormat="1" ht="12" customHeight="1">
      <c r="A10" s="91">
        <v>1</v>
      </c>
      <c r="B10" s="92" t="s">
        <v>46</v>
      </c>
      <c r="C10" s="93" t="s">
        <v>47</v>
      </c>
      <c r="D10" s="94" t="s">
        <v>46</v>
      </c>
      <c r="E10" s="95">
        <v>94.06</v>
      </c>
      <c r="F10" s="96">
        <f aca="true" t="shared" si="0" ref="F10:F30">RANK(E10,E$10:E$32,0)</f>
        <v>15</v>
      </c>
      <c r="G10" s="97"/>
      <c r="H10" s="98"/>
      <c r="I10" s="98"/>
      <c r="J10" s="98"/>
      <c r="K10" s="98"/>
      <c r="L10" s="95">
        <v>91.667</v>
      </c>
      <c r="M10" s="71"/>
    </row>
    <row r="11" spans="1:13" ht="12" customHeight="1">
      <c r="A11" s="99">
        <v>2</v>
      </c>
      <c r="B11" s="100" t="s">
        <v>48</v>
      </c>
      <c r="C11" s="101" t="s">
        <v>47</v>
      </c>
      <c r="D11" s="84" t="s">
        <v>48</v>
      </c>
      <c r="E11" s="102">
        <v>80.12</v>
      </c>
      <c r="F11" s="103">
        <f t="shared" si="0"/>
        <v>20</v>
      </c>
      <c r="G11" s="104"/>
      <c r="H11" s="105"/>
      <c r="I11" s="105"/>
      <c r="J11" s="105"/>
      <c r="K11" s="105"/>
      <c r="L11" s="106" t="s">
        <v>109</v>
      </c>
      <c r="M11" s="78"/>
    </row>
    <row r="12" spans="1:13" s="31" customFormat="1" ht="12" customHeight="1">
      <c r="A12" s="91">
        <v>3</v>
      </c>
      <c r="B12" s="107" t="s">
        <v>49</v>
      </c>
      <c r="C12" s="93" t="s">
        <v>47</v>
      </c>
      <c r="D12" s="108" t="s">
        <v>50</v>
      </c>
      <c r="E12" s="95">
        <v>63.26</v>
      </c>
      <c r="F12" s="96">
        <f t="shared" si="0"/>
        <v>23</v>
      </c>
      <c r="G12" s="109"/>
      <c r="H12" s="98"/>
      <c r="I12" s="98"/>
      <c r="J12" s="98"/>
      <c r="K12" s="98"/>
      <c r="L12" s="110" t="s">
        <v>109</v>
      </c>
      <c r="M12" s="71"/>
    </row>
    <row r="13" spans="1:13" ht="12" customHeight="1">
      <c r="A13" s="99">
        <v>4</v>
      </c>
      <c r="B13" s="111" t="s">
        <v>51</v>
      </c>
      <c r="C13" s="101" t="s">
        <v>52</v>
      </c>
      <c r="D13" s="112" t="s">
        <v>53</v>
      </c>
      <c r="E13" s="102">
        <v>103.48</v>
      </c>
      <c r="F13" s="103">
        <f t="shared" si="0"/>
        <v>5</v>
      </c>
      <c r="G13" s="104"/>
      <c r="H13" s="105"/>
      <c r="I13" s="105"/>
      <c r="J13" s="105"/>
      <c r="K13" s="105"/>
      <c r="L13" s="102">
        <v>95</v>
      </c>
      <c r="M13" s="78"/>
    </row>
    <row r="14" spans="1:13" s="31" customFormat="1" ht="12" customHeight="1">
      <c r="A14" s="91">
        <v>5</v>
      </c>
      <c r="B14" s="113" t="s">
        <v>54</v>
      </c>
      <c r="C14" s="93" t="s">
        <v>52</v>
      </c>
      <c r="D14" s="114" t="s">
        <v>55</v>
      </c>
      <c r="E14" s="95">
        <v>63.8</v>
      </c>
      <c r="F14" s="96">
        <f t="shared" si="0"/>
        <v>22</v>
      </c>
      <c r="G14" s="109"/>
      <c r="H14" s="98"/>
      <c r="I14" s="98"/>
      <c r="J14" s="98"/>
      <c r="K14" s="98"/>
      <c r="L14" s="95">
        <v>105</v>
      </c>
      <c r="M14" s="71"/>
    </row>
    <row r="15" spans="1:13" ht="12" customHeight="1">
      <c r="A15" s="99">
        <v>6</v>
      </c>
      <c r="B15" s="111" t="s">
        <v>56</v>
      </c>
      <c r="C15" s="101" t="s">
        <v>52</v>
      </c>
      <c r="D15" s="112" t="s">
        <v>57</v>
      </c>
      <c r="E15" s="102">
        <v>99.54</v>
      </c>
      <c r="F15" s="103">
        <f t="shared" si="0"/>
        <v>7</v>
      </c>
      <c r="G15" s="104"/>
      <c r="H15" s="105"/>
      <c r="I15" s="105"/>
      <c r="J15" s="105"/>
      <c r="K15" s="105"/>
      <c r="L15" s="102">
        <v>96.667</v>
      </c>
      <c r="M15" s="78"/>
    </row>
    <row r="16" spans="1:13" s="31" customFormat="1" ht="12" customHeight="1">
      <c r="A16" s="91">
        <v>7</v>
      </c>
      <c r="B16" s="113" t="s">
        <v>58</v>
      </c>
      <c r="C16" s="93" t="s">
        <v>59</v>
      </c>
      <c r="D16" s="114" t="s">
        <v>110</v>
      </c>
      <c r="E16" s="95">
        <v>107.97</v>
      </c>
      <c r="F16" s="96">
        <f t="shared" si="0"/>
        <v>2</v>
      </c>
      <c r="G16" s="109"/>
      <c r="H16" s="98"/>
      <c r="I16" s="98"/>
      <c r="J16" s="98"/>
      <c r="K16" s="98"/>
      <c r="L16" s="95">
        <v>96.667</v>
      </c>
      <c r="M16" s="71"/>
    </row>
    <row r="17" spans="1:13" ht="12" customHeight="1">
      <c r="A17" s="99">
        <v>8</v>
      </c>
      <c r="B17" s="111" t="s">
        <v>61</v>
      </c>
      <c r="C17" s="101" t="s">
        <v>62</v>
      </c>
      <c r="D17" s="112" t="s">
        <v>63</v>
      </c>
      <c r="E17" s="102">
        <v>87.57</v>
      </c>
      <c r="F17" s="103">
        <f>RANK(E17,E$10:E$32,0)</f>
        <v>18</v>
      </c>
      <c r="G17" s="104"/>
      <c r="H17" s="105"/>
      <c r="I17" s="105"/>
      <c r="J17" s="105"/>
      <c r="K17" s="105"/>
      <c r="L17" s="102">
        <v>65</v>
      </c>
      <c r="M17" s="78"/>
    </row>
    <row r="18" spans="1:13" s="31" customFormat="1" ht="12" customHeight="1">
      <c r="A18" s="91">
        <v>9</v>
      </c>
      <c r="B18" s="113" t="s">
        <v>64</v>
      </c>
      <c r="C18" s="93" t="s">
        <v>65</v>
      </c>
      <c r="D18" s="114" t="s">
        <v>66</v>
      </c>
      <c r="E18" s="95">
        <v>100.42</v>
      </c>
      <c r="F18" s="96">
        <f t="shared" si="0"/>
        <v>6</v>
      </c>
      <c r="G18" s="109"/>
      <c r="H18" s="98"/>
      <c r="I18" s="98"/>
      <c r="J18" s="98"/>
      <c r="K18" s="98"/>
      <c r="L18" s="95">
        <v>93.333</v>
      </c>
      <c r="M18" s="71"/>
    </row>
    <row r="19" spans="1:13" ht="12" customHeight="1">
      <c r="A19" s="99">
        <v>10</v>
      </c>
      <c r="B19" s="111" t="s">
        <v>67</v>
      </c>
      <c r="C19" s="101" t="s">
        <v>65</v>
      </c>
      <c r="D19" s="112" t="s">
        <v>66</v>
      </c>
      <c r="E19" s="102">
        <v>97.93</v>
      </c>
      <c r="F19" s="103">
        <f t="shared" si="0"/>
        <v>9</v>
      </c>
      <c r="G19" s="104"/>
      <c r="H19" s="105"/>
      <c r="I19" s="105"/>
      <c r="J19" s="105"/>
      <c r="K19" s="105"/>
      <c r="L19" s="102">
        <v>91.667</v>
      </c>
      <c r="M19" s="78"/>
    </row>
    <row r="20" spans="1:13" s="31" customFormat="1" ht="12" customHeight="1">
      <c r="A20" s="91">
        <v>11</v>
      </c>
      <c r="B20" s="113" t="s">
        <v>68</v>
      </c>
      <c r="C20" s="93" t="s">
        <v>65</v>
      </c>
      <c r="D20" s="114" t="s">
        <v>69</v>
      </c>
      <c r="E20" s="95">
        <v>95.61</v>
      </c>
      <c r="F20" s="96">
        <f t="shared" si="0"/>
        <v>11</v>
      </c>
      <c r="G20" s="109"/>
      <c r="H20" s="98"/>
      <c r="I20" s="98"/>
      <c r="J20" s="98"/>
      <c r="K20" s="98"/>
      <c r="L20" s="95">
        <v>80</v>
      </c>
      <c r="M20" s="71"/>
    </row>
    <row r="21" spans="1:13" ht="12" customHeight="1">
      <c r="A21" s="99">
        <v>12</v>
      </c>
      <c r="B21" s="115" t="s">
        <v>70</v>
      </c>
      <c r="C21" s="116" t="s">
        <v>65</v>
      </c>
      <c r="D21" s="117" t="s">
        <v>71</v>
      </c>
      <c r="E21" s="102">
        <v>104.93</v>
      </c>
      <c r="F21" s="103">
        <f t="shared" si="0"/>
        <v>4</v>
      </c>
      <c r="G21" s="104"/>
      <c r="H21" s="105"/>
      <c r="I21" s="105"/>
      <c r="J21" s="105"/>
      <c r="K21" s="105"/>
      <c r="L21" s="102">
        <v>98.333</v>
      </c>
      <c r="M21" s="78"/>
    </row>
    <row r="22" spans="1:13" s="31" customFormat="1" ht="12" customHeight="1">
      <c r="A22" s="91">
        <v>13</v>
      </c>
      <c r="B22" s="113" t="s">
        <v>72</v>
      </c>
      <c r="C22" s="93" t="s">
        <v>52</v>
      </c>
      <c r="D22" s="114" t="s">
        <v>73</v>
      </c>
      <c r="E22" s="95">
        <v>95.9</v>
      </c>
      <c r="F22" s="96">
        <f t="shared" si="0"/>
        <v>10</v>
      </c>
      <c r="G22" s="109"/>
      <c r="H22" s="98"/>
      <c r="I22" s="98"/>
      <c r="J22" s="98"/>
      <c r="K22" s="98"/>
      <c r="L22" s="95">
        <v>113.333</v>
      </c>
      <c r="M22" s="71"/>
    </row>
    <row r="23" spans="1:13" ht="12" customHeight="1">
      <c r="A23" s="99">
        <v>14</v>
      </c>
      <c r="B23" s="115" t="s">
        <v>74</v>
      </c>
      <c r="C23" s="116" t="s">
        <v>52</v>
      </c>
      <c r="D23" s="117" t="s">
        <v>75</v>
      </c>
      <c r="E23" s="102">
        <v>86.47</v>
      </c>
      <c r="F23" s="103">
        <f t="shared" si="0"/>
        <v>19</v>
      </c>
      <c r="G23" s="104"/>
      <c r="H23" s="105"/>
      <c r="I23" s="105"/>
      <c r="J23" s="105"/>
      <c r="K23" s="105"/>
      <c r="L23" s="102">
        <v>90</v>
      </c>
      <c r="M23" s="78"/>
    </row>
    <row r="24" spans="1:13" s="31" customFormat="1" ht="12" customHeight="1">
      <c r="A24" s="91">
        <v>15</v>
      </c>
      <c r="B24" s="118" t="s">
        <v>76</v>
      </c>
      <c r="C24" s="119" t="s">
        <v>52</v>
      </c>
      <c r="D24" s="120" t="s">
        <v>77</v>
      </c>
      <c r="E24" s="95">
        <v>89.13</v>
      </c>
      <c r="F24" s="96">
        <f t="shared" si="0"/>
        <v>17</v>
      </c>
      <c r="G24" s="109"/>
      <c r="H24" s="98"/>
      <c r="I24" s="98"/>
      <c r="J24" s="98"/>
      <c r="K24" s="98"/>
      <c r="L24" s="95">
        <v>106.5</v>
      </c>
      <c r="M24" s="71"/>
    </row>
    <row r="25" spans="1:13" ht="12" customHeight="1">
      <c r="A25" s="99">
        <v>16</v>
      </c>
      <c r="B25" s="115" t="s">
        <v>78</v>
      </c>
      <c r="C25" s="116" t="s">
        <v>52</v>
      </c>
      <c r="D25" s="117" t="s">
        <v>79</v>
      </c>
      <c r="E25" s="102">
        <v>76.27</v>
      </c>
      <c r="F25" s="103">
        <f t="shared" si="0"/>
        <v>21</v>
      </c>
      <c r="G25" s="104"/>
      <c r="H25" s="105"/>
      <c r="I25" s="105"/>
      <c r="J25" s="105"/>
      <c r="K25" s="105"/>
      <c r="L25" s="102">
        <v>115</v>
      </c>
      <c r="M25" s="78"/>
    </row>
    <row r="26" spans="1:13" s="31" customFormat="1" ht="12" customHeight="1">
      <c r="A26" s="91">
        <v>17</v>
      </c>
      <c r="B26" s="118" t="s">
        <v>80</v>
      </c>
      <c r="C26" s="119" t="s">
        <v>52</v>
      </c>
      <c r="D26" s="120" t="s">
        <v>81</v>
      </c>
      <c r="E26" s="95">
        <v>95.32</v>
      </c>
      <c r="F26" s="96">
        <f t="shared" si="0"/>
        <v>13</v>
      </c>
      <c r="G26" s="109"/>
      <c r="H26" s="98"/>
      <c r="I26" s="98"/>
      <c r="J26" s="98"/>
      <c r="K26" s="98"/>
      <c r="L26" s="95">
        <v>91.667</v>
      </c>
      <c r="M26" s="71"/>
    </row>
    <row r="27" spans="1:13" ht="12" customHeight="1">
      <c r="A27" s="99">
        <v>18</v>
      </c>
      <c r="B27" s="115" t="s">
        <v>82</v>
      </c>
      <c r="C27" s="116" t="s">
        <v>83</v>
      </c>
      <c r="D27" s="117"/>
      <c r="E27" s="102">
        <v>92.38</v>
      </c>
      <c r="F27" s="103">
        <f t="shared" si="0"/>
        <v>16</v>
      </c>
      <c r="G27" s="104"/>
      <c r="H27" s="105"/>
      <c r="I27" s="105"/>
      <c r="J27" s="105"/>
      <c r="K27" s="105"/>
      <c r="L27" s="102">
        <v>90</v>
      </c>
      <c r="M27" s="78"/>
    </row>
    <row r="28" spans="1:13" s="31" customFormat="1" ht="12" customHeight="1">
      <c r="A28" s="91">
        <v>19</v>
      </c>
      <c r="B28" s="118" t="s">
        <v>84</v>
      </c>
      <c r="C28" s="119" t="s">
        <v>83</v>
      </c>
      <c r="D28" s="120"/>
      <c r="E28" s="95">
        <v>98.9</v>
      </c>
      <c r="F28" s="96">
        <f t="shared" si="0"/>
        <v>8</v>
      </c>
      <c r="G28" s="109"/>
      <c r="H28" s="98"/>
      <c r="I28" s="98"/>
      <c r="J28" s="98"/>
      <c r="K28" s="98"/>
      <c r="L28" s="95">
        <v>88.333</v>
      </c>
      <c r="M28" s="71"/>
    </row>
    <row r="29" spans="1:13" ht="12" customHeight="1">
      <c r="A29" s="99">
        <v>20</v>
      </c>
      <c r="B29" s="115" t="s">
        <v>85</v>
      </c>
      <c r="C29" s="116" t="s">
        <v>59</v>
      </c>
      <c r="D29" s="117"/>
      <c r="E29" s="102">
        <v>107.3</v>
      </c>
      <c r="F29" s="103">
        <f t="shared" si="0"/>
        <v>3</v>
      </c>
      <c r="G29" s="104"/>
      <c r="H29" s="105"/>
      <c r="I29" s="105"/>
      <c r="J29" s="105"/>
      <c r="K29" s="105"/>
      <c r="L29" s="102">
        <v>90</v>
      </c>
      <c r="M29" s="78"/>
    </row>
    <row r="30" spans="1:13" s="31" customFormat="1" ht="12" customHeight="1">
      <c r="A30" s="91">
        <v>21</v>
      </c>
      <c r="B30" s="118" t="s">
        <v>86</v>
      </c>
      <c r="C30" s="119" t="s">
        <v>59</v>
      </c>
      <c r="D30" s="120"/>
      <c r="E30" s="95">
        <v>112.21</v>
      </c>
      <c r="F30" s="96">
        <f t="shared" si="0"/>
        <v>1</v>
      </c>
      <c r="G30" s="109"/>
      <c r="H30" s="98"/>
      <c r="I30" s="98"/>
      <c r="J30" s="98"/>
      <c r="K30" s="98"/>
      <c r="L30" s="95">
        <v>86.667</v>
      </c>
      <c r="M30" s="71"/>
    </row>
    <row r="31" spans="1:13" ht="12" customHeight="1">
      <c r="A31" s="99">
        <v>22</v>
      </c>
      <c r="B31" s="111" t="s">
        <v>87</v>
      </c>
      <c r="C31" s="101" t="s">
        <v>59</v>
      </c>
      <c r="D31" s="112"/>
      <c r="E31" s="102">
        <v>95.37</v>
      </c>
      <c r="F31" s="103">
        <f>RANK(E31,E$10:E$32,0)</f>
        <v>12</v>
      </c>
      <c r="G31" s="104"/>
      <c r="H31" s="105"/>
      <c r="I31" s="105"/>
      <c r="J31" s="105"/>
      <c r="K31" s="105"/>
      <c r="L31" s="102">
        <v>90.667</v>
      </c>
      <c r="M31" s="78"/>
    </row>
    <row r="32" spans="1:13" s="31" customFormat="1" ht="12" customHeight="1">
      <c r="A32" s="91">
        <v>23</v>
      </c>
      <c r="B32" s="118" t="s">
        <v>88</v>
      </c>
      <c r="C32" s="119" t="s">
        <v>59</v>
      </c>
      <c r="D32" s="119"/>
      <c r="E32" s="95">
        <v>94.9</v>
      </c>
      <c r="F32" s="96">
        <f>RANK(E32,E$10:E$32,0)</f>
        <v>14</v>
      </c>
      <c r="G32" s="109"/>
      <c r="H32" s="98"/>
      <c r="I32" s="98"/>
      <c r="J32" s="98"/>
      <c r="K32" s="98"/>
      <c r="L32" s="95">
        <v>93.333</v>
      </c>
      <c r="M32" s="71"/>
    </row>
    <row r="33" spans="1:13" ht="12" customHeight="1">
      <c r="A33" s="121"/>
      <c r="B33" s="81" t="s">
        <v>89</v>
      </c>
      <c r="C33" s="81"/>
      <c r="D33" s="81"/>
      <c r="E33" s="122">
        <v>93.167</v>
      </c>
      <c r="F33" s="123"/>
      <c r="G33" s="123"/>
      <c r="H33" s="123"/>
      <c r="I33" s="123"/>
      <c r="J33" s="123"/>
      <c r="K33" s="123"/>
      <c r="L33" s="124">
        <v>92.4545455</v>
      </c>
      <c r="M33" s="81"/>
    </row>
    <row r="34" spans="1:13" ht="12" customHeight="1">
      <c r="A34" s="125"/>
      <c r="B34" s="84" t="s">
        <v>90</v>
      </c>
      <c r="C34" s="84"/>
      <c r="D34" s="84"/>
      <c r="E34" s="104">
        <v>7.304</v>
      </c>
      <c r="F34" s="126"/>
      <c r="G34" s="126"/>
      <c r="H34" s="126"/>
      <c r="I34" s="126"/>
      <c r="J34" s="126"/>
      <c r="K34" s="126"/>
      <c r="L34" s="104">
        <v>8.1098</v>
      </c>
      <c r="M34" s="84"/>
    </row>
    <row r="35" spans="1:13" ht="12" customHeight="1">
      <c r="A35" s="127"/>
      <c r="B35" s="87" t="s">
        <v>91</v>
      </c>
      <c r="C35" s="87"/>
      <c r="D35" s="87"/>
      <c r="E35" s="128">
        <v>5.71</v>
      </c>
      <c r="F35" s="129"/>
      <c r="G35" s="129"/>
      <c r="H35" s="129"/>
      <c r="I35" s="129"/>
      <c r="J35" s="129"/>
      <c r="K35" s="129"/>
      <c r="L35" s="130">
        <v>4.5729</v>
      </c>
      <c r="M35" s="87"/>
    </row>
    <row r="36" spans="1:13" ht="13.5" customHeight="1">
      <c r="A36" s="63" t="s">
        <v>92</v>
      </c>
      <c r="B36" s="63" t="s">
        <v>111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ht="13.5" customHeight="1"/>
    <row r="47" ht="12.75">
      <c r="D47" s="131"/>
    </row>
  </sheetData>
  <printOptions gridLines="1"/>
  <pageMargins left="0.75" right="0.75" top="1" bottom="1" header="0.5" footer="0.5"/>
  <pageSetup fitToHeight="1" fitToWidth="1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Q1" sqref="Q1"/>
    </sheetView>
  </sheetViews>
  <sheetFormatPr defaultColWidth="9.140625" defaultRowHeight="12.75"/>
  <cols>
    <col min="2" max="2" width="13.57421875" style="0" customWidth="1"/>
    <col min="8" max="8" width="12.421875" style="0" customWidth="1"/>
  </cols>
  <sheetData>
    <row r="1" ht="20.25">
      <c r="H1" s="206" t="s">
        <v>137</v>
      </c>
    </row>
    <row r="3" ht="13.5" thickBot="1"/>
    <row r="4" spans="1:17" ht="12.75">
      <c r="A4" s="195"/>
      <c r="B4" s="201"/>
      <c r="C4" s="201"/>
      <c r="D4" s="195" t="s">
        <v>129</v>
      </c>
      <c r="E4" s="196" t="s">
        <v>143</v>
      </c>
      <c r="F4" s="195" t="s">
        <v>114</v>
      </c>
      <c r="G4" s="196" t="s">
        <v>143</v>
      </c>
      <c r="H4" s="195" t="s">
        <v>115</v>
      </c>
      <c r="I4" s="196" t="s">
        <v>143</v>
      </c>
      <c r="J4" s="195" t="s">
        <v>138</v>
      </c>
      <c r="K4" s="196" t="s">
        <v>143</v>
      </c>
      <c r="L4" s="195" t="s">
        <v>132</v>
      </c>
      <c r="M4" s="196" t="s">
        <v>143</v>
      </c>
      <c r="N4" s="195" t="s">
        <v>134</v>
      </c>
      <c r="O4" s="196" t="s">
        <v>143</v>
      </c>
      <c r="P4" s="195" t="s">
        <v>136</v>
      </c>
      <c r="Q4" s="196" t="s">
        <v>143</v>
      </c>
    </row>
    <row r="5" spans="1:17" ht="12.75">
      <c r="A5" s="197"/>
      <c r="B5" s="202"/>
      <c r="C5" s="202"/>
      <c r="D5" s="197" t="s">
        <v>130</v>
      </c>
      <c r="E5" s="198"/>
      <c r="F5" s="197" t="s">
        <v>131</v>
      </c>
      <c r="G5" s="198"/>
      <c r="H5" s="197" t="s">
        <v>131</v>
      </c>
      <c r="I5" s="198"/>
      <c r="J5" s="197" t="s">
        <v>131</v>
      </c>
      <c r="K5" s="198"/>
      <c r="L5" s="197" t="s">
        <v>133</v>
      </c>
      <c r="M5" s="198"/>
      <c r="N5" s="197" t="s">
        <v>135</v>
      </c>
      <c r="O5" s="198"/>
      <c r="P5" s="197" t="s">
        <v>135</v>
      </c>
      <c r="Q5" s="198"/>
    </row>
    <row r="6" spans="1:17" ht="12.75">
      <c r="A6" s="203" t="s">
        <v>126</v>
      </c>
      <c r="B6" s="143" t="s">
        <v>118</v>
      </c>
      <c r="C6" s="142" t="s">
        <v>119</v>
      </c>
      <c r="D6" s="199" t="s">
        <v>127</v>
      </c>
      <c r="E6" s="200" t="s">
        <v>128</v>
      </c>
      <c r="F6" s="199" t="s">
        <v>127</v>
      </c>
      <c r="G6" s="200" t="s">
        <v>128</v>
      </c>
      <c r="H6" s="199" t="s">
        <v>127</v>
      </c>
      <c r="I6" s="200" t="s">
        <v>128</v>
      </c>
      <c r="J6" s="199" t="s">
        <v>127</v>
      </c>
      <c r="K6" s="200" t="s">
        <v>128</v>
      </c>
      <c r="L6" s="199" t="s">
        <v>127</v>
      </c>
      <c r="M6" s="200" t="s">
        <v>128</v>
      </c>
      <c r="N6" s="199" t="s">
        <v>127</v>
      </c>
      <c r="O6" s="200" t="s">
        <v>128</v>
      </c>
      <c r="P6" s="199" t="s">
        <v>127</v>
      </c>
      <c r="Q6" s="200" t="s">
        <v>128</v>
      </c>
    </row>
    <row r="7" spans="1:17" s="31" customFormat="1" ht="12.75">
      <c r="A7" s="242">
        <v>1</v>
      </c>
      <c r="B7" s="243" t="s">
        <v>46</v>
      </c>
      <c r="C7" s="245" t="s">
        <v>123</v>
      </c>
      <c r="D7" s="251">
        <v>80</v>
      </c>
      <c r="E7" s="252">
        <v>17</v>
      </c>
      <c r="F7" s="255">
        <v>145.792</v>
      </c>
      <c r="G7" s="252">
        <f>RANK(F7,F$7:F$29,0)</f>
        <v>2</v>
      </c>
      <c r="H7" s="255">
        <v>116.429</v>
      </c>
      <c r="I7" s="252">
        <f>RANK(H7,H$7:H$29,0)</f>
        <v>7</v>
      </c>
      <c r="J7" s="258">
        <v>40.5717</v>
      </c>
      <c r="K7" s="252">
        <v>18</v>
      </c>
      <c r="L7" s="260">
        <v>71.7</v>
      </c>
      <c r="M7" s="261">
        <f>RANK(L7,L$7:L$29,0)</f>
        <v>20</v>
      </c>
      <c r="N7" s="251">
        <v>63</v>
      </c>
      <c r="O7" s="252">
        <f>RANK(N7,N$7:N$29,0)</f>
        <v>12</v>
      </c>
      <c r="P7" s="255">
        <v>94.06</v>
      </c>
      <c r="Q7" s="252">
        <f>RANK(P7,P$7:P$29,0)</f>
        <v>15</v>
      </c>
    </row>
    <row r="8" spans="1:17" ht="12.75">
      <c r="A8" s="227">
        <v>2</v>
      </c>
      <c r="B8" s="228" t="s">
        <v>48</v>
      </c>
      <c r="C8" s="246" t="s">
        <v>123</v>
      </c>
      <c r="D8" s="253">
        <v>68</v>
      </c>
      <c r="E8" s="254">
        <v>21</v>
      </c>
      <c r="F8" s="256">
        <v>124.67</v>
      </c>
      <c r="G8" s="257">
        <f aca="true" t="shared" si="0" ref="G8:G29">RANK(F8,F$7:F$29,0)</f>
        <v>20</v>
      </c>
      <c r="H8" s="256">
        <v>71.983</v>
      </c>
      <c r="I8" s="257">
        <f aca="true" t="shared" si="1" ref="I8:I29">RANK(H8,H$7:H$29,0)</f>
        <v>23</v>
      </c>
      <c r="J8" s="259">
        <v>42.8698</v>
      </c>
      <c r="K8" s="257">
        <v>14</v>
      </c>
      <c r="L8" s="262">
        <v>74.4</v>
      </c>
      <c r="M8" s="263">
        <f aca="true" t="shared" si="2" ref="M8:M29">RANK(L8,L$7:L$29,0)</f>
        <v>18</v>
      </c>
      <c r="N8" s="253">
        <v>58</v>
      </c>
      <c r="O8" s="257">
        <f aca="true" t="shared" si="3" ref="O8:O29">RANK(N8,N$7:N$29,0)</f>
        <v>17</v>
      </c>
      <c r="P8" s="256">
        <v>80.12</v>
      </c>
      <c r="Q8" s="257">
        <f aca="true" t="shared" si="4" ref="Q8:Q29">RANK(P8,P$7:P$29,0)</f>
        <v>20</v>
      </c>
    </row>
    <row r="9" spans="1:17" s="31" customFormat="1" ht="12.75">
      <c r="A9" s="242">
        <v>3</v>
      </c>
      <c r="B9" s="244" t="s">
        <v>49</v>
      </c>
      <c r="C9" s="245" t="s">
        <v>123</v>
      </c>
      <c r="D9" s="251">
        <v>58</v>
      </c>
      <c r="E9" s="252">
        <v>23</v>
      </c>
      <c r="F9" s="255">
        <v>109.831</v>
      </c>
      <c r="G9" s="252">
        <f t="shared" si="0"/>
        <v>23</v>
      </c>
      <c r="H9" s="255">
        <v>79.167</v>
      </c>
      <c r="I9" s="252">
        <f t="shared" si="1"/>
        <v>22</v>
      </c>
      <c r="J9" s="258">
        <v>50.5471</v>
      </c>
      <c r="K9" s="252">
        <v>8</v>
      </c>
      <c r="L9" s="260">
        <v>65.43</v>
      </c>
      <c r="M9" s="261">
        <f t="shared" si="2"/>
        <v>21</v>
      </c>
      <c r="N9" s="251">
        <v>42</v>
      </c>
      <c r="O9" s="252">
        <f t="shared" si="3"/>
        <v>23</v>
      </c>
      <c r="P9" s="255">
        <v>63.26</v>
      </c>
      <c r="Q9" s="252">
        <f t="shared" si="4"/>
        <v>23</v>
      </c>
    </row>
    <row r="10" spans="1:17" ht="12.75">
      <c r="A10" s="227">
        <v>4</v>
      </c>
      <c r="B10" s="228" t="s">
        <v>51</v>
      </c>
      <c r="C10" s="247" t="s">
        <v>123</v>
      </c>
      <c r="D10" s="253">
        <v>101</v>
      </c>
      <c r="E10" s="254">
        <v>6</v>
      </c>
      <c r="F10" s="256">
        <v>136.274</v>
      </c>
      <c r="G10" s="257">
        <f t="shared" si="0"/>
        <v>11</v>
      </c>
      <c r="H10" s="256">
        <v>113.907</v>
      </c>
      <c r="I10" s="257">
        <f t="shared" si="1"/>
        <v>9</v>
      </c>
      <c r="J10" s="259">
        <v>49.933</v>
      </c>
      <c r="K10" s="257">
        <v>9</v>
      </c>
      <c r="L10" s="262">
        <v>89.33</v>
      </c>
      <c r="M10" s="263">
        <f t="shared" si="2"/>
        <v>3</v>
      </c>
      <c r="N10" s="253">
        <v>79</v>
      </c>
      <c r="O10" s="257">
        <f t="shared" si="3"/>
        <v>3</v>
      </c>
      <c r="P10" s="256">
        <v>103.48</v>
      </c>
      <c r="Q10" s="257">
        <f t="shared" si="4"/>
        <v>5</v>
      </c>
    </row>
    <row r="11" spans="1:17" s="31" customFormat="1" ht="12.75">
      <c r="A11" s="242">
        <v>5</v>
      </c>
      <c r="B11" s="243" t="s">
        <v>54</v>
      </c>
      <c r="C11" s="248" t="s">
        <v>123</v>
      </c>
      <c r="D11" s="251">
        <v>68</v>
      </c>
      <c r="E11" s="252">
        <v>21</v>
      </c>
      <c r="F11" s="255">
        <v>126.418</v>
      </c>
      <c r="G11" s="252">
        <f t="shared" si="0"/>
        <v>19</v>
      </c>
      <c r="H11" s="255">
        <v>99.933</v>
      </c>
      <c r="I11" s="252">
        <f t="shared" si="1"/>
        <v>21</v>
      </c>
      <c r="J11" s="258">
        <v>52.5085</v>
      </c>
      <c r="K11" s="252">
        <v>4</v>
      </c>
      <c r="L11" s="260">
        <v>77.8</v>
      </c>
      <c r="M11" s="261">
        <f t="shared" si="2"/>
        <v>13</v>
      </c>
      <c r="N11" s="251">
        <v>59</v>
      </c>
      <c r="O11" s="252">
        <f t="shared" si="3"/>
        <v>15</v>
      </c>
      <c r="P11" s="255">
        <v>63.8</v>
      </c>
      <c r="Q11" s="252">
        <f t="shared" si="4"/>
        <v>22</v>
      </c>
    </row>
    <row r="12" spans="1:17" ht="12.75">
      <c r="A12" s="227">
        <v>6</v>
      </c>
      <c r="B12" s="228" t="s">
        <v>56</v>
      </c>
      <c r="C12" s="247" t="s">
        <v>124</v>
      </c>
      <c r="D12" s="253">
        <v>74</v>
      </c>
      <c r="E12" s="254">
        <v>19</v>
      </c>
      <c r="F12" s="256">
        <v>135.457</v>
      </c>
      <c r="G12" s="257">
        <f t="shared" si="0"/>
        <v>14</v>
      </c>
      <c r="H12" s="256">
        <v>104.888</v>
      </c>
      <c r="I12" s="257">
        <f t="shared" si="1"/>
        <v>15</v>
      </c>
      <c r="J12" s="259">
        <v>42.1555</v>
      </c>
      <c r="K12" s="257">
        <v>17</v>
      </c>
      <c r="L12" s="262">
        <v>77.03</v>
      </c>
      <c r="M12" s="263">
        <f t="shared" si="2"/>
        <v>14</v>
      </c>
      <c r="N12" s="253">
        <v>80</v>
      </c>
      <c r="O12" s="257">
        <f t="shared" si="3"/>
        <v>2</v>
      </c>
      <c r="P12" s="256">
        <v>99.54</v>
      </c>
      <c r="Q12" s="257">
        <f t="shared" si="4"/>
        <v>7</v>
      </c>
    </row>
    <row r="13" spans="1:17" s="31" customFormat="1" ht="12.75">
      <c r="A13" s="242">
        <v>7</v>
      </c>
      <c r="B13" s="243" t="s">
        <v>58</v>
      </c>
      <c r="C13" s="248" t="s">
        <v>123</v>
      </c>
      <c r="D13" s="251">
        <v>110</v>
      </c>
      <c r="E13" s="252">
        <v>3</v>
      </c>
      <c r="F13" s="255">
        <v>135.822</v>
      </c>
      <c r="G13" s="252">
        <f t="shared" si="0"/>
        <v>13</v>
      </c>
      <c r="H13" s="255">
        <v>115.724</v>
      </c>
      <c r="I13" s="252">
        <f t="shared" si="1"/>
        <v>8</v>
      </c>
      <c r="J13" s="258">
        <v>37.3817</v>
      </c>
      <c r="K13" s="252">
        <v>20</v>
      </c>
      <c r="L13" s="264">
        <v>76.47</v>
      </c>
      <c r="M13" s="261">
        <f t="shared" si="2"/>
        <v>15</v>
      </c>
      <c r="N13" s="251">
        <v>77</v>
      </c>
      <c r="O13" s="252">
        <f t="shared" si="3"/>
        <v>4</v>
      </c>
      <c r="P13" s="255">
        <v>107.97</v>
      </c>
      <c r="Q13" s="252">
        <f t="shared" si="4"/>
        <v>2</v>
      </c>
    </row>
    <row r="14" spans="1:17" ht="12.75">
      <c r="A14" s="227">
        <v>8</v>
      </c>
      <c r="B14" s="240" t="s">
        <v>61</v>
      </c>
      <c r="C14" s="247" t="s">
        <v>125</v>
      </c>
      <c r="D14" s="253">
        <v>81</v>
      </c>
      <c r="E14" s="254">
        <v>15</v>
      </c>
      <c r="F14" s="256">
        <v>116.412</v>
      </c>
      <c r="G14" s="257">
        <f t="shared" si="0"/>
        <v>21</v>
      </c>
      <c r="H14" s="256">
        <v>103.806</v>
      </c>
      <c r="I14" s="257">
        <f t="shared" si="1"/>
        <v>16</v>
      </c>
      <c r="J14" s="259">
        <v>27.3905</v>
      </c>
      <c r="K14" s="257">
        <v>21</v>
      </c>
      <c r="L14" s="262">
        <v>58.43</v>
      </c>
      <c r="M14" s="263">
        <f t="shared" si="2"/>
        <v>23</v>
      </c>
      <c r="N14" s="253">
        <v>44</v>
      </c>
      <c r="O14" s="257">
        <f t="shared" si="3"/>
        <v>21</v>
      </c>
      <c r="P14" s="256">
        <v>87.57</v>
      </c>
      <c r="Q14" s="257">
        <f t="shared" si="4"/>
        <v>18</v>
      </c>
    </row>
    <row r="15" spans="1:17" s="31" customFormat="1" ht="12.75">
      <c r="A15" s="242">
        <v>9</v>
      </c>
      <c r="B15" s="244" t="s">
        <v>64</v>
      </c>
      <c r="C15" s="248" t="s">
        <v>124</v>
      </c>
      <c r="D15" s="251">
        <v>111</v>
      </c>
      <c r="E15" s="252">
        <v>1</v>
      </c>
      <c r="F15" s="255">
        <v>145.167</v>
      </c>
      <c r="G15" s="252">
        <f t="shared" si="0"/>
        <v>3</v>
      </c>
      <c r="H15" s="255">
        <v>122.907</v>
      </c>
      <c r="I15" s="252">
        <f t="shared" si="1"/>
        <v>2</v>
      </c>
      <c r="J15" s="258">
        <v>47.2609</v>
      </c>
      <c r="K15" s="252">
        <v>11</v>
      </c>
      <c r="L15" s="260">
        <v>80.63</v>
      </c>
      <c r="M15" s="261">
        <f t="shared" si="2"/>
        <v>11</v>
      </c>
      <c r="N15" s="251">
        <v>73</v>
      </c>
      <c r="O15" s="252">
        <f t="shared" si="3"/>
        <v>5</v>
      </c>
      <c r="P15" s="255">
        <v>100.42</v>
      </c>
      <c r="Q15" s="252">
        <f t="shared" si="4"/>
        <v>6</v>
      </c>
    </row>
    <row r="16" spans="1:17" ht="12.75">
      <c r="A16" s="227">
        <v>10</v>
      </c>
      <c r="B16" s="240" t="s">
        <v>67</v>
      </c>
      <c r="C16" s="247" t="s">
        <v>124</v>
      </c>
      <c r="D16" s="253">
        <v>108</v>
      </c>
      <c r="E16" s="254">
        <v>4</v>
      </c>
      <c r="F16" s="256">
        <v>136.686</v>
      </c>
      <c r="G16" s="257">
        <f t="shared" si="0"/>
        <v>10</v>
      </c>
      <c r="H16" s="256">
        <v>107.596</v>
      </c>
      <c r="I16" s="257">
        <f t="shared" si="1"/>
        <v>14</v>
      </c>
      <c r="J16" s="259">
        <v>50.6521</v>
      </c>
      <c r="K16" s="257">
        <v>7</v>
      </c>
      <c r="L16" s="262">
        <v>78.9</v>
      </c>
      <c r="M16" s="263">
        <f t="shared" si="2"/>
        <v>12</v>
      </c>
      <c r="N16" s="253">
        <v>64</v>
      </c>
      <c r="O16" s="257">
        <f t="shared" si="3"/>
        <v>9</v>
      </c>
      <c r="P16" s="256">
        <v>97.93</v>
      </c>
      <c r="Q16" s="257">
        <f t="shared" si="4"/>
        <v>9</v>
      </c>
    </row>
    <row r="17" spans="1:17" s="31" customFormat="1" ht="12.75">
      <c r="A17" s="242">
        <v>11</v>
      </c>
      <c r="B17" s="244" t="s">
        <v>68</v>
      </c>
      <c r="C17" s="248" t="s">
        <v>124</v>
      </c>
      <c r="D17" s="251">
        <v>106</v>
      </c>
      <c r="E17" s="252">
        <v>5</v>
      </c>
      <c r="F17" s="255">
        <v>140.597</v>
      </c>
      <c r="G17" s="252">
        <f t="shared" si="0"/>
        <v>7</v>
      </c>
      <c r="H17" s="255">
        <v>109.886</v>
      </c>
      <c r="I17" s="252">
        <f t="shared" si="1"/>
        <v>10</v>
      </c>
      <c r="J17" s="258">
        <v>50.9176</v>
      </c>
      <c r="K17" s="252">
        <v>6</v>
      </c>
      <c r="L17" s="260">
        <v>81.63</v>
      </c>
      <c r="M17" s="261">
        <f t="shared" si="2"/>
        <v>10</v>
      </c>
      <c r="N17" s="251">
        <v>72</v>
      </c>
      <c r="O17" s="252">
        <f t="shared" si="3"/>
        <v>6</v>
      </c>
      <c r="P17" s="255">
        <v>95.61</v>
      </c>
      <c r="Q17" s="252">
        <f t="shared" si="4"/>
        <v>11</v>
      </c>
    </row>
    <row r="18" spans="1:17" ht="12.75">
      <c r="A18" s="227">
        <v>12</v>
      </c>
      <c r="B18" s="240" t="s">
        <v>70</v>
      </c>
      <c r="C18" s="247" t="s">
        <v>124</v>
      </c>
      <c r="D18" s="253">
        <v>90</v>
      </c>
      <c r="E18" s="254">
        <v>11</v>
      </c>
      <c r="F18" s="256">
        <v>142.687</v>
      </c>
      <c r="G18" s="257">
        <f t="shared" si="0"/>
        <v>6</v>
      </c>
      <c r="H18" s="256">
        <v>118.708</v>
      </c>
      <c r="I18" s="257">
        <f t="shared" si="1"/>
        <v>4</v>
      </c>
      <c r="J18" s="259">
        <v>25.7086</v>
      </c>
      <c r="K18" s="257">
        <v>22</v>
      </c>
      <c r="L18" s="262">
        <v>76.23</v>
      </c>
      <c r="M18" s="263">
        <f t="shared" si="2"/>
        <v>16</v>
      </c>
      <c r="N18" s="253">
        <v>64</v>
      </c>
      <c r="O18" s="257">
        <f t="shared" si="3"/>
        <v>9</v>
      </c>
      <c r="P18" s="256">
        <v>104.93</v>
      </c>
      <c r="Q18" s="257">
        <f t="shared" si="4"/>
        <v>4</v>
      </c>
    </row>
    <row r="19" spans="1:17" s="31" customFormat="1" ht="12.75">
      <c r="A19" s="242">
        <v>13</v>
      </c>
      <c r="B19" s="244" t="s">
        <v>72</v>
      </c>
      <c r="C19" s="248" t="s">
        <v>123</v>
      </c>
      <c r="D19" s="251">
        <v>87</v>
      </c>
      <c r="E19" s="252">
        <v>13</v>
      </c>
      <c r="F19" s="255">
        <v>138.036</v>
      </c>
      <c r="G19" s="252">
        <f t="shared" si="0"/>
        <v>9</v>
      </c>
      <c r="H19" s="255">
        <v>128.74</v>
      </c>
      <c r="I19" s="252">
        <f t="shared" si="1"/>
        <v>1</v>
      </c>
      <c r="J19" s="258">
        <v>46.1687</v>
      </c>
      <c r="K19" s="252">
        <v>12</v>
      </c>
      <c r="L19" s="260">
        <v>90.53</v>
      </c>
      <c r="M19" s="261">
        <f t="shared" si="2"/>
        <v>2</v>
      </c>
      <c r="N19" s="251">
        <v>61</v>
      </c>
      <c r="O19" s="252">
        <f t="shared" si="3"/>
        <v>13</v>
      </c>
      <c r="P19" s="255">
        <v>95.9</v>
      </c>
      <c r="Q19" s="252">
        <f t="shared" si="4"/>
        <v>10</v>
      </c>
    </row>
    <row r="20" spans="1:17" ht="12.75">
      <c r="A20" s="227">
        <v>14</v>
      </c>
      <c r="B20" s="240" t="s">
        <v>74</v>
      </c>
      <c r="C20" s="247" t="s">
        <v>123</v>
      </c>
      <c r="D20" s="253">
        <v>77</v>
      </c>
      <c r="E20" s="254">
        <v>18</v>
      </c>
      <c r="F20" s="256">
        <v>139.318</v>
      </c>
      <c r="G20" s="257">
        <f t="shared" si="0"/>
        <v>8</v>
      </c>
      <c r="H20" s="256">
        <v>103.635</v>
      </c>
      <c r="I20" s="257">
        <f t="shared" si="1"/>
        <v>17</v>
      </c>
      <c r="J20" s="259">
        <v>49.0548</v>
      </c>
      <c r="K20" s="257">
        <v>10</v>
      </c>
      <c r="L20" s="262">
        <v>86.33</v>
      </c>
      <c r="M20" s="263">
        <f t="shared" si="2"/>
        <v>5</v>
      </c>
      <c r="N20" s="253">
        <v>64</v>
      </c>
      <c r="O20" s="257">
        <f t="shared" si="3"/>
        <v>9</v>
      </c>
      <c r="P20" s="256">
        <v>86.47</v>
      </c>
      <c r="Q20" s="257">
        <f t="shared" si="4"/>
        <v>19</v>
      </c>
    </row>
    <row r="21" spans="1:17" s="31" customFormat="1" ht="12.75">
      <c r="A21" s="242">
        <v>15</v>
      </c>
      <c r="B21" s="244" t="s">
        <v>76</v>
      </c>
      <c r="C21" s="248" t="s">
        <v>124</v>
      </c>
      <c r="D21" s="251">
        <v>98</v>
      </c>
      <c r="E21" s="252">
        <v>8</v>
      </c>
      <c r="F21" s="255">
        <v>147.562</v>
      </c>
      <c r="G21" s="252">
        <f t="shared" si="0"/>
        <v>1</v>
      </c>
      <c r="H21" s="255">
        <v>103.427</v>
      </c>
      <c r="I21" s="252">
        <f t="shared" si="1"/>
        <v>18</v>
      </c>
      <c r="J21" s="258">
        <v>58.7862</v>
      </c>
      <c r="K21" s="252">
        <v>1</v>
      </c>
      <c r="L21" s="260">
        <v>93.77</v>
      </c>
      <c r="M21" s="261">
        <f t="shared" si="2"/>
        <v>1</v>
      </c>
      <c r="N21" s="251">
        <v>66</v>
      </c>
      <c r="O21" s="252">
        <f t="shared" si="3"/>
        <v>8</v>
      </c>
      <c r="P21" s="255">
        <v>89.13</v>
      </c>
      <c r="Q21" s="252">
        <f t="shared" si="4"/>
        <v>17</v>
      </c>
    </row>
    <row r="22" spans="1:17" ht="12.75">
      <c r="A22" s="227">
        <v>16</v>
      </c>
      <c r="B22" s="240" t="s">
        <v>78</v>
      </c>
      <c r="C22" s="247" t="s">
        <v>124</v>
      </c>
      <c r="D22" s="253">
        <v>71</v>
      </c>
      <c r="E22" s="254">
        <v>20</v>
      </c>
      <c r="F22" s="256">
        <v>114.658</v>
      </c>
      <c r="G22" s="257">
        <f t="shared" si="0"/>
        <v>22</v>
      </c>
      <c r="H22" s="256">
        <v>108.665</v>
      </c>
      <c r="I22" s="257">
        <f t="shared" si="1"/>
        <v>11</v>
      </c>
      <c r="J22" s="259">
        <v>54.8852</v>
      </c>
      <c r="K22" s="257">
        <v>2</v>
      </c>
      <c r="L22" s="262">
        <v>86.73</v>
      </c>
      <c r="M22" s="263">
        <f t="shared" si="2"/>
        <v>4</v>
      </c>
      <c r="N22" s="253">
        <v>43</v>
      </c>
      <c r="O22" s="257">
        <f t="shared" si="3"/>
        <v>22</v>
      </c>
      <c r="P22" s="256">
        <v>76.27</v>
      </c>
      <c r="Q22" s="257">
        <f t="shared" si="4"/>
        <v>21</v>
      </c>
    </row>
    <row r="23" spans="1:17" s="31" customFormat="1" ht="12.75">
      <c r="A23" s="242">
        <v>17</v>
      </c>
      <c r="B23" s="244" t="s">
        <v>80</v>
      </c>
      <c r="C23" s="248" t="s">
        <v>124</v>
      </c>
      <c r="D23" s="251">
        <v>81</v>
      </c>
      <c r="E23" s="252">
        <v>15</v>
      </c>
      <c r="F23" s="255">
        <v>128.983</v>
      </c>
      <c r="G23" s="252">
        <f t="shared" si="0"/>
        <v>18</v>
      </c>
      <c r="H23" s="255">
        <v>107.777</v>
      </c>
      <c r="I23" s="252">
        <f t="shared" si="1"/>
        <v>13</v>
      </c>
      <c r="J23" s="258">
        <v>38.1274</v>
      </c>
      <c r="K23" s="252">
        <v>19</v>
      </c>
      <c r="L23" s="260">
        <v>74.97</v>
      </c>
      <c r="M23" s="261">
        <f t="shared" si="2"/>
        <v>17</v>
      </c>
      <c r="N23" s="251">
        <v>71</v>
      </c>
      <c r="O23" s="252">
        <f t="shared" si="3"/>
        <v>7</v>
      </c>
      <c r="P23" s="255">
        <v>95.32</v>
      </c>
      <c r="Q23" s="252">
        <f t="shared" si="4"/>
        <v>13</v>
      </c>
    </row>
    <row r="24" spans="1:17" ht="12.75">
      <c r="A24" s="227">
        <v>18</v>
      </c>
      <c r="B24" s="237" t="s">
        <v>82</v>
      </c>
      <c r="C24" s="249"/>
      <c r="D24" s="253">
        <v>92</v>
      </c>
      <c r="E24" s="254">
        <v>10</v>
      </c>
      <c r="F24" s="256">
        <v>133.567</v>
      </c>
      <c r="G24" s="257">
        <f t="shared" si="0"/>
        <v>17</v>
      </c>
      <c r="H24" s="256">
        <v>103.383</v>
      </c>
      <c r="I24" s="257">
        <f t="shared" si="1"/>
        <v>19</v>
      </c>
      <c r="J24" s="259">
        <v>53.4698</v>
      </c>
      <c r="K24" s="257">
        <v>3</v>
      </c>
      <c r="L24" s="262">
        <v>72.47</v>
      </c>
      <c r="M24" s="263">
        <f t="shared" si="2"/>
        <v>19</v>
      </c>
      <c r="N24" s="253">
        <v>58</v>
      </c>
      <c r="O24" s="257">
        <f t="shared" si="3"/>
        <v>17</v>
      </c>
      <c r="P24" s="256">
        <v>92.38</v>
      </c>
      <c r="Q24" s="257">
        <f t="shared" si="4"/>
        <v>16</v>
      </c>
    </row>
    <row r="25" spans="1:17" s="31" customFormat="1" ht="12.75">
      <c r="A25" s="242">
        <v>19</v>
      </c>
      <c r="B25" s="243" t="s">
        <v>84</v>
      </c>
      <c r="C25" s="250"/>
      <c r="D25" s="251">
        <v>83</v>
      </c>
      <c r="E25" s="252">
        <v>14</v>
      </c>
      <c r="F25" s="255">
        <v>134.031</v>
      </c>
      <c r="G25" s="252">
        <f t="shared" si="0"/>
        <v>15</v>
      </c>
      <c r="H25" s="255">
        <v>100.244</v>
      </c>
      <c r="I25" s="252">
        <f t="shared" si="1"/>
        <v>20</v>
      </c>
      <c r="J25" s="258">
        <v>52.2294</v>
      </c>
      <c r="K25" s="252">
        <v>5</v>
      </c>
      <c r="L25" s="260">
        <v>63.6</v>
      </c>
      <c r="M25" s="261">
        <f t="shared" si="2"/>
        <v>22</v>
      </c>
      <c r="N25" s="251">
        <v>60</v>
      </c>
      <c r="O25" s="252">
        <f t="shared" si="3"/>
        <v>14</v>
      </c>
      <c r="P25" s="255">
        <v>98.9</v>
      </c>
      <c r="Q25" s="252">
        <f t="shared" si="4"/>
        <v>8</v>
      </c>
    </row>
    <row r="26" spans="1:17" ht="12.75">
      <c r="A26" s="227">
        <v>20</v>
      </c>
      <c r="B26" s="237" t="s">
        <v>85</v>
      </c>
      <c r="C26" s="247" t="s">
        <v>123</v>
      </c>
      <c r="D26" s="253">
        <v>101</v>
      </c>
      <c r="E26" s="254">
        <v>6</v>
      </c>
      <c r="F26" s="256">
        <v>142.826</v>
      </c>
      <c r="G26" s="257">
        <f t="shared" si="0"/>
        <v>5</v>
      </c>
      <c r="H26" s="256">
        <v>120.442</v>
      </c>
      <c r="I26" s="257">
        <f t="shared" si="1"/>
        <v>3</v>
      </c>
      <c r="J26" s="259">
        <v>45.8222</v>
      </c>
      <c r="K26" s="257">
        <v>13</v>
      </c>
      <c r="L26" s="262">
        <v>82.43</v>
      </c>
      <c r="M26" s="263">
        <f t="shared" si="2"/>
        <v>8</v>
      </c>
      <c r="N26" s="253">
        <v>83</v>
      </c>
      <c r="O26" s="257">
        <f t="shared" si="3"/>
        <v>1</v>
      </c>
      <c r="P26" s="256">
        <v>107.3</v>
      </c>
      <c r="Q26" s="257">
        <f t="shared" si="4"/>
        <v>3</v>
      </c>
    </row>
    <row r="27" spans="1:17" s="31" customFormat="1" ht="12.75">
      <c r="A27" s="242">
        <v>21</v>
      </c>
      <c r="B27" s="243" t="s">
        <v>86</v>
      </c>
      <c r="C27" s="248" t="s">
        <v>124</v>
      </c>
      <c r="D27" s="251">
        <v>111</v>
      </c>
      <c r="E27" s="252">
        <v>1</v>
      </c>
      <c r="F27" s="255">
        <v>136.262</v>
      </c>
      <c r="G27" s="252">
        <f t="shared" si="0"/>
        <v>12</v>
      </c>
      <c r="H27" s="255">
        <v>116.998</v>
      </c>
      <c r="I27" s="252">
        <f t="shared" si="1"/>
        <v>5</v>
      </c>
      <c r="J27" s="258">
        <v>20.6294</v>
      </c>
      <c r="K27" s="252">
        <v>23</v>
      </c>
      <c r="L27" s="260">
        <v>82.23</v>
      </c>
      <c r="M27" s="261">
        <f t="shared" si="2"/>
        <v>9</v>
      </c>
      <c r="N27" s="251">
        <v>59</v>
      </c>
      <c r="O27" s="252">
        <f t="shared" si="3"/>
        <v>15</v>
      </c>
      <c r="P27" s="255">
        <v>112.21</v>
      </c>
      <c r="Q27" s="252">
        <f t="shared" si="4"/>
        <v>1</v>
      </c>
    </row>
    <row r="28" spans="1:17" ht="12.75">
      <c r="A28" s="227">
        <v>22</v>
      </c>
      <c r="B28" s="237" t="s">
        <v>87</v>
      </c>
      <c r="C28" s="247" t="s">
        <v>124</v>
      </c>
      <c r="D28" s="253">
        <v>90</v>
      </c>
      <c r="E28" s="254">
        <v>11</v>
      </c>
      <c r="F28" s="256">
        <v>133.985</v>
      </c>
      <c r="G28" s="257">
        <f t="shared" si="0"/>
        <v>16</v>
      </c>
      <c r="H28" s="256">
        <v>116.895</v>
      </c>
      <c r="I28" s="257">
        <f t="shared" si="1"/>
        <v>6</v>
      </c>
      <c r="J28" s="259">
        <v>42.4872</v>
      </c>
      <c r="K28" s="257">
        <v>16</v>
      </c>
      <c r="L28" s="262">
        <v>85.37</v>
      </c>
      <c r="M28" s="263">
        <f t="shared" si="2"/>
        <v>6</v>
      </c>
      <c r="N28" s="253">
        <v>55</v>
      </c>
      <c r="O28" s="257">
        <f t="shared" si="3"/>
        <v>20</v>
      </c>
      <c r="P28" s="256">
        <v>95.37</v>
      </c>
      <c r="Q28" s="257">
        <f t="shared" si="4"/>
        <v>12</v>
      </c>
    </row>
    <row r="29" spans="1:17" s="31" customFormat="1" ht="12.75">
      <c r="A29" s="242">
        <v>23</v>
      </c>
      <c r="B29" s="243" t="s">
        <v>88</v>
      </c>
      <c r="C29" s="248" t="s">
        <v>124</v>
      </c>
      <c r="D29" s="251">
        <v>94</v>
      </c>
      <c r="E29" s="252">
        <v>9</v>
      </c>
      <c r="F29" s="255">
        <v>143.742</v>
      </c>
      <c r="G29" s="252">
        <f t="shared" si="0"/>
        <v>4</v>
      </c>
      <c r="H29" s="255">
        <v>108.529</v>
      </c>
      <c r="I29" s="252">
        <f t="shared" si="1"/>
        <v>12</v>
      </c>
      <c r="J29" s="258">
        <v>42.8365</v>
      </c>
      <c r="K29" s="252">
        <v>15</v>
      </c>
      <c r="L29" s="260">
        <v>83.87</v>
      </c>
      <c r="M29" s="261">
        <f t="shared" si="2"/>
        <v>7</v>
      </c>
      <c r="N29" s="251">
        <v>56</v>
      </c>
      <c r="O29" s="252">
        <f t="shared" si="3"/>
        <v>19</v>
      </c>
      <c r="P29" s="255">
        <v>94.9</v>
      </c>
      <c r="Q29" s="252">
        <f t="shared" si="4"/>
        <v>14</v>
      </c>
    </row>
    <row r="30" spans="1:17" ht="12.75">
      <c r="A30" s="197"/>
      <c r="B30" s="35" t="s">
        <v>89</v>
      </c>
      <c r="C30" s="202"/>
      <c r="D30" s="256">
        <v>89</v>
      </c>
      <c r="E30" s="266"/>
      <c r="F30" s="256">
        <v>134.295</v>
      </c>
      <c r="G30" s="266"/>
      <c r="H30" s="256">
        <v>107.986</v>
      </c>
      <c r="I30" s="266"/>
      <c r="J30" s="259">
        <f>AVERAGE(J7:J29)</f>
        <v>44.45190434782609</v>
      </c>
      <c r="K30" s="266"/>
      <c r="L30" s="269">
        <v>79.35</v>
      </c>
      <c r="M30" s="266"/>
      <c r="N30" s="256">
        <v>63.2</v>
      </c>
      <c r="O30" s="266"/>
      <c r="P30" s="256">
        <v>93.167</v>
      </c>
      <c r="Q30" s="266"/>
    </row>
    <row r="31" spans="1:17" ht="12.75">
      <c r="A31" s="197"/>
      <c r="B31" s="35" t="s">
        <v>90</v>
      </c>
      <c r="C31" s="202"/>
      <c r="D31" s="259">
        <v>13.6</v>
      </c>
      <c r="E31" s="266"/>
      <c r="F31" s="259">
        <v>13.276</v>
      </c>
      <c r="G31" s="266"/>
      <c r="H31" s="259">
        <v>14.418</v>
      </c>
      <c r="I31" s="266"/>
      <c r="J31" s="272">
        <v>13.9</v>
      </c>
      <c r="K31" s="266"/>
      <c r="L31" s="270">
        <v>11.77</v>
      </c>
      <c r="M31" s="266"/>
      <c r="N31" s="259">
        <v>5.1</v>
      </c>
      <c r="O31" s="266"/>
      <c r="P31" s="259">
        <v>7.304</v>
      </c>
      <c r="Q31" s="266"/>
    </row>
    <row r="32" spans="1:17" ht="13.5" thickBot="1">
      <c r="A32" s="204"/>
      <c r="B32" s="265" t="s">
        <v>91</v>
      </c>
      <c r="C32" s="205"/>
      <c r="D32" s="267">
        <v>9.2</v>
      </c>
      <c r="E32" s="268"/>
      <c r="F32" s="267">
        <v>6.01</v>
      </c>
      <c r="G32" s="268"/>
      <c r="H32" s="267">
        <v>8.1</v>
      </c>
      <c r="I32" s="268"/>
      <c r="J32" s="273"/>
      <c r="K32" s="268"/>
      <c r="L32" s="271">
        <v>9.02</v>
      </c>
      <c r="M32" s="268"/>
      <c r="N32" s="267">
        <v>5.9</v>
      </c>
      <c r="O32" s="268"/>
      <c r="P32" s="267">
        <v>5.71</v>
      </c>
      <c r="Q32" s="268"/>
    </row>
  </sheetData>
  <printOptions/>
  <pageMargins left="0.75" right="0.75" top="1" bottom="1" header="0.5" footer="0.5"/>
  <pageSetup fitToHeight="1" fitToWidth="1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63.7109375" style="64" bestFit="1" customWidth="1"/>
    <col min="5" max="5" width="9.7109375" style="64" customWidth="1"/>
    <col min="6" max="6" width="7.00390625" style="64" customWidth="1"/>
    <col min="7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421875" style="64" customWidth="1"/>
    <col min="13" max="13" width="8.57421875" style="64" customWidth="1"/>
    <col min="14" max="17" width="9.140625" style="6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95</v>
      </c>
      <c r="C3" s="6"/>
      <c r="D3" s="6"/>
      <c r="E3" s="6"/>
      <c r="F3" s="6" t="s">
        <v>9</v>
      </c>
      <c r="G3" s="6" t="s">
        <v>112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15</v>
      </c>
      <c r="B5" s="6"/>
      <c r="C5" s="6"/>
      <c r="D5" s="6"/>
      <c r="E5" s="6"/>
      <c r="F5" s="6" t="s">
        <v>97</v>
      </c>
      <c r="G5" s="6"/>
      <c r="H5" s="6"/>
      <c r="I5" s="6" t="s">
        <v>98</v>
      </c>
      <c r="J5" s="11"/>
      <c r="K5" s="6"/>
      <c r="L5" s="6"/>
      <c r="M5" s="6"/>
      <c r="N5" s="6"/>
      <c r="O5" s="8"/>
      <c r="P5" s="9"/>
      <c r="Q5" s="9"/>
    </row>
    <row r="6" spans="1:17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55" t="s">
        <v>22</v>
      </c>
      <c r="E7" s="157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99</v>
      </c>
      <c r="M7" s="19" t="s">
        <v>29</v>
      </c>
      <c r="N7" s="19" t="s">
        <v>32</v>
      </c>
      <c r="O7" s="19" t="s">
        <v>32</v>
      </c>
      <c r="P7" s="19" t="s">
        <v>32</v>
      </c>
      <c r="Q7" s="19" t="s">
        <v>32</v>
      </c>
    </row>
    <row r="8" spans="1:17" ht="12" customHeight="1">
      <c r="A8" s="16" t="s">
        <v>33</v>
      </c>
      <c r="B8" s="17" t="s">
        <v>34</v>
      </c>
      <c r="C8" s="17"/>
      <c r="D8" s="35"/>
      <c r="E8" s="158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6"/>
      <c r="E9" s="159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100</v>
      </c>
      <c r="M9" s="13" t="s">
        <v>44</v>
      </c>
      <c r="N9" s="13"/>
      <c r="O9" s="13"/>
      <c r="P9" s="13"/>
      <c r="Q9" s="13"/>
    </row>
    <row r="10" spans="1:17" s="31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160">
        <v>80</v>
      </c>
      <c r="F10" s="67">
        <f>RANK(E10,E$10:E$32,0)</f>
        <v>17</v>
      </c>
      <c r="G10" s="68">
        <v>62.09</v>
      </c>
      <c r="H10" s="69"/>
      <c r="I10" s="66">
        <v>97</v>
      </c>
      <c r="J10" s="69"/>
      <c r="K10" s="66">
        <v>153</v>
      </c>
      <c r="L10" s="66">
        <v>90</v>
      </c>
      <c r="M10" s="70">
        <f>(L10/2.54)</f>
        <v>35.43307086614173</v>
      </c>
      <c r="N10" s="71"/>
      <c r="O10" s="71"/>
      <c r="P10" s="71"/>
      <c r="Q10" s="165"/>
    </row>
    <row r="11" spans="1:17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161">
        <v>68</v>
      </c>
      <c r="F11" s="74">
        <f aca="true" t="shared" si="0" ref="F11:F32">RANK(E11,E$10:E$32,0)</f>
        <v>21</v>
      </c>
      <c r="G11" s="75">
        <v>61.53</v>
      </c>
      <c r="H11" s="76"/>
      <c r="I11" s="73">
        <v>98</v>
      </c>
      <c r="J11" s="76"/>
      <c r="K11" s="73">
        <v>154</v>
      </c>
      <c r="L11" s="73">
        <v>107</v>
      </c>
      <c r="M11" s="77">
        <f aca="true" t="shared" si="1" ref="M11:M32">(L11/2.54)</f>
        <v>42.125984251968504</v>
      </c>
      <c r="N11" s="78"/>
      <c r="O11" s="78"/>
      <c r="P11" s="78"/>
      <c r="Q11" s="166"/>
    </row>
    <row r="12" spans="1:17" s="31" customFormat="1" ht="12" customHeight="1">
      <c r="A12" s="22">
        <v>3</v>
      </c>
      <c r="B12" s="42" t="s">
        <v>49</v>
      </c>
      <c r="C12" s="24" t="s">
        <v>47</v>
      </c>
      <c r="D12" s="25" t="s">
        <v>50</v>
      </c>
      <c r="E12" s="160">
        <v>58</v>
      </c>
      <c r="F12" s="67">
        <f t="shared" si="0"/>
        <v>23</v>
      </c>
      <c r="G12" s="68">
        <v>59.98</v>
      </c>
      <c r="H12" s="69"/>
      <c r="I12" s="66">
        <v>98</v>
      </c>
      <c r="J12" s="69"/>
      <c r="K12" s="66">
        <v>155</v>
      </c>
      <c r="L12" s="66">
        <v>110</v>
      </c>
      <c r="M12" s="70">
        <f t="shared" si="1"/>
        <v>43.30708661417323</v>
      </c>
      <c r="N12" s="71"/>
      <c r="O12" s="71"/>
      <c r="P12" s="71"/>
      <c r="Q12" s="165"/>
    </row>
    <row r="13" spans="1:17" ht="12" customHeight="1">
      <c r="A13" s="32">
        <v>4</v>
      </c>
      <c r="B13" s="34" t="s">
        <v>51</v>
      </c>
      <c r="C13" s="34" t="s">
        <v>52</v>
      </c>
      <c r="D13" s="43" t="s">
        <v>53</v>
      </c>
      <c r="E13" s="161">
        <v>101</v>
      </c>
      <c r="F13" s="74">
        <f t="shared" si="0"/>
        <v>6</v>
      </c>
      <c r="G13" s="75">
        <v>62.34</v>
      </c>
      <c r="H13" s="76"/>
      <c r="I13" s="73">
        <v>100</v>
      </c>
      <c r="J13" s="76"/>
      <c r="K13" s="73">
        <v>151</v>
      </c>
      <c r="L13" s="73">
        <v>90</v>
      </c>
      <c r="M13" s="77">
        <f t="shared" si="1"/>
        <v>35.43307086614173</v>
      </c>
      <c r="N13" s="78"/>
      <c r="O13" s="78"/>
      <c r="P13" s="78"/>
      <c r="Q13" s="166"/>
    </row>
    <row r="14" spans="1:17" s="31" customFormat="1" ht="12" customHeight="1">
      <c r="A14" s="22">
        <v>5</v>
      </c>
      <c r="B14" s="24" t="s">
        <v>54</v>
      </c>
      <c r="C14" s="24" t="s">
        <v>52</v>
      </c>
      <c r="D14" s="44" t="s">
        <v>55</v>
      </c>
      <c r="E14" s="160">
        <v>68</v>
      </c>
      <c r="F14" s="67">
        <f t="shared" si="0"/>
        <v>21</v>
      </c>
      <c r="G14" s="68">
        <v>62.54</v>
      </c>
      <c r="H14" s="69"/>
      <c r="I14" s="66">
        <v>100</v>
      </c>
      <c r="J14" s="69"/>
      <c r="K14" s="66">
        <v>157</v>
      </c>
      <c r="L14" s="66">
        <v>100</v>
      </c>
      <c r="M14" s="70">
        <f t="shared" si="1"/>
        <v>39.37007874015748</v>
      </c>
      <c r="N14" s="71"/>
      <c r="O14" s="71"/>
      <c r="P14" s="71"/>
      <c r="Q14" s="165"/>
    </row>
    <row r="15" spans="1:17" ht="12" customHeight="1">
      <c r="A15" s="32">
        <v>6</v>
      </c>
      <c r="B15" s="34" t="s">
        <v>56</v>
      </c>
      <c r="C15" s="34" t="s">
        <v>52</v>
      </c>
      <c r="D15" s="43" t="s">
        <v>57</v>
      </c>
      <c r="E15" s="161">
        <v>74</v>
      </c>
      <c r="F15" s="74">
        <f t="shared" si="0"/>
        <v>19</v>
      </c>
      <c r="G15" s="75">
        <v>61.13</v>
      </c>
      <c r="H15" s="76"/>
      <c r="I15" s="73">
        <v>93</v>
      </c>
      <c r="J15" s="76"/>
      <c r="K15" s="73">
        <v>151</v>
      </c>
      <c r="L15" s="73">
        <v>87</v>
      </c>
      <c r="M15" s="77">
        <f t="shared" si="1"/>
        <v>34.25196850393701</v>
      </c>
      <c r="N15" s="78"/>
      <c r="O15" s="78"/>
      <c r="P15" s="78"/>
      <c r="Q15" s="166"/>
    </row>
    <row r="16" spans="1:17" s="31" customFormat="1" ht="12" customHeight="1">
      <c r="A16" s="22">
        <v>7</v>
      </c>
      <c r="B16" s="24" t="s">
        <v>58</v>
      </c>
      <c r="C16" s="24" t="s">
        <v>59</v>
      </c>
      <c r="D16" s="44" t="s">
        <v>60</v>
      </c>
      <c r="E16" s="160">
        <v>110</v>
      </c>
      <c r="F16" s="67">
        <f t="shared" si="0"/>
        <v>3</v>
      </c>
      <c r="G16" s="68">
        <v>62.27</v>
      </c>
      <c r="H16" s="69"/>
      <c r="I16" s="66">
        <v>98</v>
      </c>
      <c r="J16" s="69"/>
      <c r="K16" s="66">
        <v>149</v>
      </c>
      <c r="L16" s="66">
        <v>91</v>
      </c>
      <c r="M16" s="70">
        <f t="shared" si="1"/>
        <v>35.826771653543304</v>
      </c>
      <c r="N16" s="71"/>
      <c r="O16" s="71"/>
      <c r="P16" s="71"/>
      <c r="Q16" s="165"/>
    </row>
    <row r="17" spans="1:17" ht="12" customHeight="1">
      <c r="A17" s="32">
        <v>8</v>
      </c>
      <c r="B17" s="34" t="s">
        <v>61</v>
      </c>
      <c r="C17" s="34" t="s">
        <v>62</v>
      </c>
      <c r="D17" s="43" t="s">
        <v>63</v>
      </c>
      <c r="E17" s="161">
        <v>81</v>
      </c>
      <c r="F17" s="74">
        <f t="shared" si="0"/>
        <v>15</v>
      </c>
      <c r="G17" s="75">
        <v>62.25</v>
      </c>
      <c r="H17" s="76"/>
      <c r="I17" s="73">
        <v>100</v>
      </c>
      <c r="J17" s="76"/>
      <c r="K17" s="73">
        <v>145</v>
      </c>
      <c r="L17" s="73">
        <v>70</v>
      </c>
      <c r="M17" s="77">
        <f t="shared" si="1"/>
        <v>27.559055118110237</v>
      </c>
      <c r="N17" s="78"/>
      <c r="O17" s="78"/>
      <c r="P17" s="78"/>
      <c r="Q17" s="166"/>
    </row>
    <row r="18" spans="1:17" s="31" customFormat="1" ht="12" customHeight="1">
      <c r="A18" s="22">
        <v>9</v>
      </c>
      <c r="B18" s="24" t="s">
        <v>64</v>
      </c>
      <c r="C18" s="24" t="s">
        <v>65</v>
      </c>
      <c r="D18" s="44" t="s">
        <v>66</v>
      </c>
      <c r="E18" s="160">
        <v>111</v>
      </c>
      <c r="F18" s="67">
        <f t="shared" si="0"/>
        <v>1</v>
      </c>
      <c r="G18" s="68">
        <v>61.4</v>
      </c>
      <c r="H18" s="69"/>
      <c r="I18" s="66">
        <v>98</v>
      </c>
      <c r="J18" s="69"/>
      <c r="K18" s="66">
        <v>154</v>
      </c>
      <c r="L18" s="66">
        <v>93</v>
      </c>
      <c r="M18" s="70">
        <f t="shared" si="1"/>
        <v>36.61417322834646</v>
      </c>
      <c r="N18" s="71"/>
      <c r="O18" s="71"/>
      <c r="P18" s="71"/>
      <c r="Q18" s="165"/>
    </row>
    <row r="19" spans="1:17" ht="12" customHeight="1">
      <c r="A19" s="32">
        <v>10</v>
      </c>
      <c r="B19" s="34" t="s">
        <v>67</v>
      </c>
      <c r="C19" s="34" t="s">
        <v>65</v>
      </c>
      <c r="D19" s="43" t="s">
        <v>66</v>
      </c>
      <c r="E19" s="161">
        <v>108</v>
      </c>
      <c r="F19" s="74">
        <f t="shared" si="0"/>
        <v>4</v>
      </c>
      <c r="G19" s="75">
        <v>62.31</v>
      </c>
      <c r="H19" s="76"/>
      <c r="I19" s="73">
        <v>100</v>
      </c>
      <c r="J19" s="76"/>
      <c r="K19" s="73">
        <v>153</v>
      </c>
      <c r="L19" s="73">
        <v>89</v>
      </c>
      <c r="M19" s="77">
        <f t="shared" si="1"/>
        <v>35.039370078740156</v>
      </c>
      <c r="N19" s="78"/>
      <c r="O19" s="78"/>
      <c r="P19" s="78"/>
      <c r="Q19" s="166"/>
    </row>
    <row r="20" spans="1:17" s="31" customFormat="1" ht="12" customHeight="1">
      <c r="A20" s="22">
        <v>11</v>
      </c>
      <c r="B20" s="24" t="s">
        <v>68</v>
      </c>
      <c r="C20" s="24" t="s">
        <v>65</v>
      </c>
      <c r="D20" s="44" t="s">
        <v>69</v>
      </c>
      <c r="E20" s="160">
        <v>106</v>
      </c>
      <c r="F20" s="67">
        <f t="shared" si="0"/>
        <v>5</v>
      </c>
      <c r="G20" s="68">
        <v>62.37</v>
      </c>
      <c r="H20" s="69"/>
      <c r="I20" s="66">
        <v>100</v>
      </c>
      <c r="J20" s="69"/>
      <c r="K20" s="66">
        <v>153</v>
      </c>
      <c r="L20" s="66">
        <v>86</v>
      </c>
      <c r="M20" s="70">
        <f t="shared" si="1"/>
        <v>33.85826771653543</v>
      </c>
      <c r="N20" s="71"/>
      <c r="O20" s="71"/>
      <c r="P20" s="71"/>
      <c r="Q20" s="165"/>
    </row>
    <row r="21" spans="1:17" ht="12" customHeight="1">
      <c r="A21" s="32">
        <v>12</v>
      </c>
      <c r="B21" s="47" t="s">
        <v>70</v>
      </c>
      <c r="C21" s="47" t="s">
        <v>65</v>
      </c>
      <c r="D21" s="48" t="s">
        <v>71</v>
      </c>
      <c r="E21" s="161">
        <v>90</v>
      </c>
      <c r="F21" s="74">
        <f t="shared" si="0"/>
        <v>11</v>
      </c>
      <c r="G21" s="75">
        <v>62.18</v>
      </c>
      <c r="H21" s="76"/>
      <c r="I21" s="73">
        <v>83</v>
      </c>
      <c r="J21" s="76"/>
      <c r="K21" s="73">
        <v>150</v>
      </c>
      <c r="L21" s="73">
        <v>94</v>
      </c>
      <c r="M21" s="77">
        <f t="shared" si="1"/>
        <v>37.00787401574803</v>
      </c>
      <c r="N21" s="78"/>
      <c r="O21" s="78"/>
      <c r="P21" s="78"/>
      <c r="Q21" s="166"/>
    </row>
    <row r="22" spans="1:17" s="31" customFormat="1" ht="12" customHeight="1">
      <c r="A22" s="22">
        <v>13</v>
      </c>
      <c r="B22" s="24" t="s">
        <v>72</v>
      </c>
      <c r="C22" s="24" t="s">
        <v>52</v>
      </c>
      <c r="D22" s="44" t="s">
        <v>73</v>
      </c>
      <c r="E22" s="160">
        <v>87</v>
      </c>
      <c r="F22" s="67">
        <f t="shared" si="0"/>
        <v>13</v>
      </c>
      <c r="G22" s="68">
        <v>61.33</v>
      </c>
      <c r="H22" s="69"/>
      <c r="I22" s="66">
        <v>98</v>
      </c>
      <c r="J22" s="69"/>
      <c r="K22" s="66">
        <v>154</v>
      </c>
      <c r="L22" s="66">
        <v>102</v>
      </c>
      <c r="M22" s="70">
        <f t="shared" si="1"/>
        <v>40.15748031496063</v>
      </c>
      <c r="N22" s="71"/>
      <c r="O22" s="71"/>
      <c r="P22" s="71"/>
      <c r="Q22" s="165"/>
    </row>
    <row r="23" spans="1:17" ht="12" customHeight="1">
      <c r="A23" s="32">
        <v>14</v>
      </c>
      <c r="B23" s="47" t="s">
        <v>74</v>
      </c>
      <c r="C23" s="47" t="s">
        <v>52</v>
      </c>
      <c r="D23" s="48" t="s">
        <v>75</v>
      </c>
      <c r="E23" s="161">
        <v>77</v>
      </c>
      <c r="F23" s="74">
        <f t="shared" si="0"/>
        <v>18</v>
      </c>
      <c r="G23" s="75">
        <v>62.52</v>
      </c>
      <c r="H23" s="76"/>
      <c r="I23" s="73">
        <v>90</v>
      </c>
      <c r="J23" s="76"/>
      <c r="K23" s="73">
        <v>152</v>
      </c>
      <c r="L23" s="73">
        <v>92</v>
      </c>
      <c r="M23" s="77">
        <f t="shared" si="1"/>
        <v>36.22047244094488</v>
      </c>
      <c r="N23" s="78"/>
      <c r="O23" s="78"/>
      <c r="P23" s="78"/>
      <c r="Q23" s="166"/>
    </row>
    <row r="24" spans="1:17" s="31" customFormat="1" ht="12" customHeight="1">
      <c r="A24" s="22">
        <v>15</v>
      </c>
      <c r="B24" s="49" t="s">
        <v>76</v>
      </c>
      <c r="C24" s="49" t="s">
        <v>52</v>
      </c>
      <c r="D24" s="50" t="s">
        <v>77</v>
      </c>
      <c r="E24" s="160">
        <v>98</v>
      </c>
      <c r="F24" s="67">
        <f t="shared" si="0"/>
        <v>8</v>
      </c>
      <c r="G24" s="68">
        <v>62.09</v>
      </c>
      <c r="H24" s="69"/>
      <c r="I24" s="66">
        <v>100</v>
      </c>
      <c r="J24" s="69"/>
      <c r="K24" s="66">
        <v>154</v>
      </c>
      <c r="L24" s="66">
        <v>97</v>
      </c>
      <c r="M24" s="70">
        <f t="shared" si="1"/>
        <v>38.188976377952756</v>
      </c>
      <c r="N24" s="71"/>
      <c r="O24" s="71"/>
      <c r="P24" s="71"/>
      <c r="Q24" s="165"/>
    </row>
    <row r="25" spans="1:17" ht="12" customHeight="1">
      <c r="A25" s="32">
        <v>16</v>
      </c>
      <c r="B25" s="47" t="s">
        <v>78</v>
      </c>
      <c r="C25" s="47" t="s">
        <v>52</v>
      </c>
      <c r="D25" s="48" t="s">
        <v>79</v>
      </c>
      <c r="E25" s="161">
        <v>71</v>
      </c>
      <c r="F25" s="74">
        <f t="shared" si="0"/>
        <v>20</v>
      </c>
      <c r="G25" s="75">
        <v>63</v>
      </c>
      <c r="H25" s="76"/>
      <c r="I25" s="73">
        <v>100</v>
      </c>
      <c r="J25" s="76"/>
      <c r="K25" s="73">
        <v>154</v>
      </c>
      <c r="L25" s="73">
        <v>106</v>
      </c>
      <c r="M25" s="77">
        <f t="shared" si="1"/>
        <v>41.732283464566926</v>
      </c>
      <c r="N25" s="78"/>
      <c r="O25" s="78"/>
      <c r="P25" s="78"/>
      <c r="Q25" s="166"/>
    </row>
    <row r="26" spans="1:17" s="31" customFormat="1" ht="12" customHeight="1">
      <c r="A26" s="22">
        <v>17</v>
      </c>
      <c r="B26" s="49" t="s">
        <v>80</v>
      </c>
      <c r="C26" s="49" t="s">
        <v>52</v>
      </c>
      <c r="D26" s="50" t="s">
        <v>81</v>
      </c>
      <c r="E26" s="160">
        <v>81</v>
      </c>
      <c r="F26" s="67">
        <f t="shared" si="0"/>
        <v>15</v>
      </c>
      <c r="G26" s="68">
        <v>59.93</v>
      </c>
      <c r="H26" s="69"/>
      <c r="I26" s="66">
        <v>92</v>
      </c>
      <c r="J26" s="69"/>
      <c r="K26" s="66">
        <v>153</v>
      </c>
      <c r="L26" s="66">
        <v>93</v>
      </c>
      <c r="M26" s="70">
        <f t="shared" si="1"/>
        <v>36.61417322834646</v>
      </c>
      <c r="N26" s="71"/>
      <c r="O26" s="71"/>
      <c r="P26" s="71"/>
      <c r="Q26" s="165"/>
    </row>
    <row r="27" spans="1:17" ht="12" customHeight="1">
      <c r="A27" s="32">
        <v>18</v>
      </c>
      <c r="B27" s="47" t="s">
        <v>82</v>
      </c>
      <c r="C27" s="47" t="s">
        <v>83</v>
      </c>
      <c r="D27" s="48"/>
      <c r="E27" s="161">
        <v>92</v>
      </c>
      <c r="F27" s="74">
        <f t="shared" si="0"/>
        <v>10</v>
      </c>
      <c r="G27" s="75">
        <v>62.64</v>
      </c>
      <c r="H27" s="76"/>
      <c r="I27" s="73">
        <v>100</v>
      </c>
      <c r="J27" s="76"/>
      <c r="K27" s="73">
        <v>150</v>
      </c>
      <c r="L27" s="73">
        <v>92</v>
      </c>
      <c r="M27" s="77">
        <f t="shared" si="1"/>
        <v>36.22047244094488</v>
      </c>
      <c r="N27" s="78"/>
      <c r="O27" s="78"/>
      <c r="P27" s="78"/>
      <c r="Q27" s="166"/>
    </row>
    <row r="28" spans="1:17" s="31" customFormat="1" ht="12" customHeight="1">
      <c r="A28" s="22">
        <v>19</v>
      </c>
      <c r="B28" s="49" t="s">
        <v>84</v>
      </c>
      <c r="C28" s="49" t="s">
        <v>83</v>
      </c>
      <c r="D28" s="50"/>
      <c r="E28" s="160">
        <v>83</v>
      </c>
      <c r="F28" s="67">
        <f t="shared" si="0"/>
        <v>14</v>
      </c>
      <c r="G28" s="68">
        <v>62.73</v>
      </c>
      <c r="H28" s="69"/>
      <c r="I28" s="66">
        <v>97</v>
      </c>
      <c r="J28" s="69"/>
      <c r="K28" s="66">
        <v>150</v>
      </c>
      <c r="L28" s="66">
        <v>89</v>
      </c>
      <c r="M28" s="70">
        <f t="shared" si="1"/>
        <v>35.039370078740156</v>
      </c>
      <c r="N28" s="71"/>
      <c r="O28" s="71"/>
      <c r="P28" s="71"/>
      <c r="Q28" s="165"/>
    </row>
    <row r="29" spans="1:17" ht="12" customHeight="1">
      <c r="A29" s="32">
        <v>20</v>
      </c>
      <c r="B29" s="47" t="s">
        <v>85</v>
      </c>
      <c r="C29" s="47" t="s">
        <v>59</v>
      </c>
      <c r="D29" s="48"/>
      <c r="E29" s="161">
        <v>101</v>
      </c>
      <c r="F29" s="74">
        <f t="shared" si="0"/>
        <v>6</v>
      </c>
      <c r="G29" s="75">
        <v>63.11</v>
      </c>
      <c r="H29" s="76"/>
      <c r="I29" s="73">
        <v>99</v>
      </c>
      <c r="J29" s="76"/>
      <c r="K29" s="73">
        <v>149</v>
      </c>
      <c r="L29" s="73">
        <v>91</v>
      </c>
      <c r="M29" s="77">
        <f t="shared" si="1"/>
        <v>35.826771653543304</v>
      </c>
      <c r="N29" s="78"/>
      <c r="O29" s="78"/>
      <c r="P29" s="78"/>
      <c r="Q29" s="166"/>
    </row>
    <row r="30" spans="1:17" s="31" customFormat="1" ht="12" customHeight="1">
      <c r="A30" s="22">
        <v>21</v>
      </c>
      <c r="B30" s="49" t="s">
        <v>86</v>
      </c>
      <c r="C30" s="49" t="s">
        <v>59</v>
      </c>
      <c r="D30" s="50"/>
      <c r="E30" s="160">
        <v>111</v>
      </c>
      <c r="F30" s="67">
        <f t="shared" si="0"/>
        <v>1</v>
      </c>
      <c r="G30" s="68">
        <v>63.07</v>
      </c>
      <c r="H30" s="69"/>
      <c r="I30" s="66">
        <v>100</v>
      </c>
      <c r="J30" s="69"/>
      <c r="K30" s="66">
        <v>151</v>
      </c>
      <c r="L30" s="66">
        <v>90</v>
      </c>
      <c r="M30" s="70">
        <f t="shared" si="1"/>
        <v>35.43307086614173</v>
      </c>
      <c r="N30" s="71"/>
      <c r="O30" s="71"/>
      <c r="P30" s="71"/>
      <c r="Q30" s="165"/>
    </row>
    <row r="31" spans="1:17" ht="12" customHeight="1">
      <c r="A31" s="32">
        <v>22</v>
      </c>
      <c r="B31" s="34" t="s">
        <v>87</v>
      </c>
      <c r="C31" s="34" t="s">
        <v>59</v>
      </c>
      <c r="D31" s="43"/>
      <c r="E31" s="161">
        <v>90</v>
      </c>
      <c r="F31" s="74">
        <f t="shared" si="0"/>
        <v>11</v>
      </c>
      <c r="G31" s="75">
        <v>63.1</v>
      </c>
      <c r="H31" s="76"/>
      <c r="I31" s="73">
        <v>100</v>
      </c>
      <c r="J31" s="76"/>
      <c r="K31" s="73">
        <v>150</v>
      </c>
      <c r="L31" s="73">
        <v>92</v>
      </c>
      <c r="M31" s="77">
        <f t="shared" si="1"/>
        <v>36.22047244094488</v>
      </c>
      <c r="N31" s="78"/>
      <c r="O31" s="78"/>
      <c r="P31" s="78"/>
      <c r="Q31" s="166"/>
    </row>
    <row r="32" spans="1:17" s="31" customFormat="1" ht="12" customHeight="1">
      <c r="A32" s="51">
        <v>23</v>
      </c>
      <c r="B32" s="52" t="s">
        <v>88</v>
      </c>
      <c r="C32" s="52" t="s">
        <v>59</v>
      </c>
      <c r="D32" s="52"/>
      <c r="E32" s="171">
        <v>94</v>
      </c>
      <c r="F32" s="172">
        <f t="shared" si="0"/>
        <v>9</v>
      </c>
      <c r="G32" s="173">
        <v>63.22</v>
      </c>
      <c r="H32" s="174"/>
      <c r="I32" s="175">
        <v>100</v>
      </c>
      <c r="J32" s="174"/>
      <c r="K32" s="175">
        <v>151</v>
      </c>
      <c r="L32" s="175">
        <v>94</v>
      </c>
      <c r="M32" s="176">
        <f t="shared" si="1"/>
        <v>37.00787401574803</v>
      </c>
      <c r="N32" s="177"/>
      <c r="O32" s="177"/>
      <c r="P32" s="177"/>
      <c r="Q32" s="178"/>
    </row>
    <row r="33" spans="1:17" ht="12" customHeight="1">
      <c r="A33" s="32"/>
      <c r="B33" s="35" t="s">
        <v>89</v>
      </c>
      <c r="C33" s="35"/>
      <c r="D33" s="35"/>
      <c r="E33" s="162">
        <v>89</v>
      </c>
      <c r="F33" s="76"/>
      <c r="G33" s="80"/>
      <c r="H33" s="76"/>
      <c r="I33" s="76"/>
      <c r="J33" s="76"/>
      <c r="K33" s="76"/>
      <c r="L33" s="79"/>
      <c r="M33" s="76"/>
      <c r="N33" s="78"/>
      <c r="O33" s="169"/>
      <c r="P33" s="169"/>
      <c r="Q33" s="170"/>
    </row>
    <row r="34" spans="1:17" ht="12" customHeight="1">
      <c r="A34" s="32"/>
      <c r="B34" s="35" t="s">
        <v>90</v>
      </c>
      <c r="C34" s="35"/>
      <c r="D34" s="35"/>
      <c r="E34" s="163">
        <v>13.6</v>
      </c>
      <c r="F34" s="76"/>
      <c r="G34" s="76"/>
      <c r="H34" s="76"/>
      <c r="I34" s="76"/>
      <c r="J34" s="76"/>
      <c r="K34" s="76"/>
      <c r="L34" s="76"/>
      <c r="M34" s="76"/>
      <c r="N34" s="83"/>
      <c r="O34" s="84"/>
      <c r="P34" s="84"/>
      <c r="Q34" s="167"/>
    </row>
    <row r="35" spans="1:17" ht="12" customHeight="1">
      <c r="A35" s="132"/>
      <c r="B35" s="133" t="s">
        <v>91</v>
      </c>
      <c r="C35" s="133"/>
      <c r="D35" s="156"/>
      <c r="E35" s="164">
        <v>9.2</v>
      </c>
      <c r="F35" s="134"/>
      <c r="G35" s="134"/>
      <c r="H35" s="134"/>
      <c r="I35" s="134"/>
      <c r="J35" s="134"/>
      <c r="K35" s="134"/>
      <c r="L35" s="134"/>
      <c r="M35" s="134"/>
      <c r="N35" s="87"/>
      <c r="O35" s="87"/>
      <c r="P35" s="87"/>
      <c r="Q35" s="168"/>
    </row>
    <row r="36" spans="1:17" ht="13.5" customHeight="1">
      <c r="A36" s="63" t="s">
        <v>92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89"/>
      <c r="P36" s="65"/>
      <c r="Q36" s="65"/>
    </row>
    <row r="37" ht="13.5" customHeight="1"/>
  </sheetData>
  <printOptions/>
  <pageMargins left="0.75" right="0.75" top="1" bottom="1" header="0.5" footer="0.5"/>
  <pageSetup fitToHeight="1" fitToWidth="1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5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63.7109375" style="64" bestFit="1" customWidth="1"/>
    <col min="5" max="5" width="9.7109375" style="64" customWidth="1"/>
    <col min="6" max="6" width="7.00390625" style="64" customWidth="1"/>
    <col min="7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421875" style="64" customWidth="1"/>
    <col min="13" max="13" width="8.57421875" style="64" customWidth="1"/>
    <col min="14" max="17" width="9.140625" style="6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113</v>
      </c>
      <c r="C3" s="6"/>
      <c r="D3" s="6"/>
      <c r="E3" s="6"/>
      <c r="F3" s="6" t="s">
        <v>9</v>
      </c>
      <c r="G3" s="6" t="s">
        <v>114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15</v>
      </c>
      <c r="B5" s="6"/>
      <c r="C5" s="6"/>
      <c r="D5" s="6"/>
      <c r="E5" s="6"/>
      <c r="F5" s="6" t="s">
        <v>97</v>
      </c>
      <c r="G5" s="6"/>
      <c r="H5" s="6"/>
      <c r="I5" s="6" t="s">
        <v>98</v>
      </c>
      <c r="J5" s="11"/>
      <c r="K5" s="6"/>
      <c r="L5" s="6"/>
      <c r="M5" s="6"/>
      <c r="N5" s="6"/>
      <c r="O5" s="8"/>
      <c r="P5" s="9"/>
      <c r="Q5" s="9"/>
    </row>
    <row r="6" spans="1:17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99</v>
      </c>
      <c r="M7" s="19" t="s">
        <v>108</v>
      </c>
      <c r="N7" s="19" t="s">
        <v>32</v>
      </c>
      <c r="O7" s="19" t="s">
        <v>32</v>
      </c>
      <c r="P7" s="19" t="s">
        <v>32</v>
      </c>
      <c r="Q7" s="19" t="s">
        <v>32</v>
      </c>
    </row>
    <row r="8" spans="1:17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100</v>
      </c>
      <c r="M9" s="13" t="s">
        <v>42</v>
      </c>
      <c r="N9" s="13"/>
      <c r="O9" s="13"/>
      <c r="P9" s="13"/>
      <c r="Q9" s="13"/>
    </row>
    <row r="10" spans="1:17" s="31" customFormat="1" ht="12" customHeight="1">
      <c r="A10" s="91">
        <v>1</v>
      </c>
      <c r="B10" s="92" t="s">
        <v>46</v>
      </c>
      <c r="C10" s="93" t="s">
        <v>47</v>
      </c>
      <c r="D10" s="94" t="s">
        <v>46</v>
      </c>
      <c r="E10" s="95">
        <v>145.792</v>
      </c>
      <c r="F10" s="96">
        <f>RANK(E10,E$10:E$32,0)</f>
        <v>2</v>
      </c>
      <c r="G10" s="97">
        <v>60.065999999999995</v>
      </c>
      <c r="H10" s="98"/>
      <c r="I10" s="98"/>
      <c r="J10" s="98"/>
      <c r="K10" s="95">
        <v>160</v>
      </c>
      <c r="L10" s="95">
        <v>83.82</v>
      </c>
      <c r="M10" s="98">
        <f>(L10/2.54)</f>
        <v>33</v>
      </c>
      <c r="N10" s="71"/>
      <c r="O10" s="71"/>
      <c r="P10" s="72"/>
      <c r="Q10" s="71"/>
    </row>
    <row r="11" spans="1:17" ht="12" customHeight="1">
      <c r="A11" s="99">
        <v>2</v>
      </c>
      <c r="B11" s="100" t="s">
        <v>48</v>
      </c>
      <c r="C11" s="101" t="s">
        <v>47</v>
      </c>
      <c r="D11" s="84" t="s">
        <v>48</v>
      </c>
      <c r="E11" s="102">
        <v>124.67</v>
      </c>
      <c r="F11" s="103">
        <f aca="true" t="shared" si="0" ref="F11:F32">RANK(E11,E$10:E$32,0)</f>
        <v>20</v>
      </c>
      <c r="G11" s="104">
        <v>62.462999999999994</v>
      </c>
      <c r="H11" s="105"/>
      <c r="I11" s="105"/>
      <c r="J11" s="105"/>
      <c r="K11" s="102">
        <v>158</v>
      </c>
      <c r="L11" s="102">
        <v>115.993</v>
      </c>
      <c r="M11" s="102">
        <f aca="true" t="shared" si="1" ref="M11:M33">(L11/2.54)</f>
        <v>45.66653543307086</v>
      </c>
      <c r="N11" s="78"/>
      <c r="O11" s="78"/>
      <c r="P11" s="78"/>
      <c r="Q11" s="78"/>
    </row>
    <row r="12" spans="1:17" s="31" customFormat="1" ht="12" customHeight="1">
      <c r="A12" s="91">
        <v>3</v>
      </c>
      <c r="B12" s="107" t="s">
        <v>49</v>
      </c>
      <c r="C12" s="93" t="s">
        <v>47</v>
      </c>
      <c r="D12" s="108" t="s">
        <v>50</v>
      </c>
      <c r="E12" s="95">
        <v>109.831</v>
      </c>
      <c r="F12" s="96">
        <f t="shared" si="0"/>
        <v>23</v>
      </c>
      <c r="G12" s="109">
        <v>61.053</v>
      </c>
      <c r="H12" s="98"/>
      <c r="I12" s="98"/>
      <c r="J12" s="98"/>
      <c r="K12" s="95">
        <v>158</v>
      </c>
      <c r="L12" s="95">
        <v>122.767</v>
      </c>
      <c r="M12" s="95">
        <f t="shared" si="1"/>
        <v>48.33346456692913</v>
      </c>
      <c r="N12" s="71"/>
      <c r="O12" s="71"/>
      <c r="P12" s="71"/>
      <c r="Q12" s="71"/>
    </row>
    <row r="13" spans="1:17" ht="12" customHeight="1">
      <c r="A13" s="99">
        <v>4</v>
      </c>
      <c r="B13" s="111" t="s">
        <v>51</v>
      </c>
      <c r="C13" s="101" t="s">
        <v>52</v>
      </c>
      <c r="D13" s="112" t="s">
        <v>53</v>
      </c>
      <c r="E13" s="102">
        <v>136.274</v>
      </c>
      <c r="F13" s="103">
        <f t="shared" si="0"/>
        <v>11</v>
      </c>
      <c r="G13" s="104">
        <v>60.206999999999994</v>
      </c>
      <c r="H13" s="105"/>
      <c r="I13" s="105"/>
      <c r="J13" s="105"/>
      <c r="K13" s="102">
        <v>156</v>
      </c>
      <c r="L13" s="102">
        <v>79.587</v>
      </c>
      <c r="M13" s="102">
        <f t="shared" si="1"/>
        <v>31.333464566929134</v>
      </c>
      <c r="N13" s="78"/>
      <c r="O13" s="78"/>
      <c r="P13" s="78"/>
      <c r="Q13" s="78"/>
    </row>
    <row r="14" spans="1:17" s="31" customFormat="1" ht="12" customHeight="1">
      <c r="A14" s="91">
        <v>5</v>
      </c>
      <c r="B14" s="113" t="s">
        <v>54</v>
      </c>
      <c r="C14" s="93" t="s">
        <v>52</v>
      </c>
      <c r="D14" s="114" t="s">
        <v>55</v>
      </c>
      <c r="E14" s="95">
        <v>126.418</v>
      </c>
      <c r="F14" s="96">
        <f t="shared" si="0"/>
        <v>19</v>
      </c>
      <c r="G14" s="109">
        <v>62.181</v>
      </c>
      <c r="H14" s="98"/>
      <c r="I14" s="98"/>
      <c r="J14" s="98"/>
      <c r="K14" s="95">
        <v>161</v>
      </c>
      <c r="L14" s="95">
        <v>113.453</v>
      </c>
      <c r="M14" s="95">
        <f t="shared" si="1"/>
        <v>44.66653543307087</v>
      </c>
      <c r="N14" s="71"/>
      <c r="O14" s="71"/>
      <c r="P14" s="71"/>
      <c r="Q14" s="71"/>
    </row>
    <row r="15" spans="1:17" ht="12" customHeight="1">
      <c r="A15" s="99">
        <v>6</v>
      </c>
      <c r="B15" s="111" t="s">
        <v>56</v>
      </c>
      <c r="C15" s="101" t="s">
        <v>52</v>
      </c>
      <c r="D15" s="112" t="s">
        <v>57</v>
      </c>
      <c r="E15" s="102">
        <v>135.457</v>
      </c>
      <c r="F15" s="103">
        <f t="shared" si="0"/>
        <v>14</v>
      </c>
      <c r="G15" s="104">
        <v>61.898999999999994</v>
      </c>
      <c r="H15" s="105"/>
      <c r="I15" s="105"/>
      <c r="J15" s="105"/>
      <c r="K15" s="102">
        <v>156.667</v>
      </c>
      <c r="L15" s="102">
        <v>88.9</v>
      </c>
      <c r="M15" s="102">
        <f t="shared" si="1"/>
        <v>35</v>
      </c>
      <c r="N15" s="78"/>
      <c r="O15" s="78"/>
      <c r="P15" s="78"/>
      <c r="Q15" s="78"/>
    </row>
    <row r="16" spans="1:17" s="31" customFormat="1" ht="12" customHeight="1">
      <c r="A16" s="91">
        <v>7</v>
      </c>
      <c r="B16" s="113" t="s">
        <v>58</v>
      </c>
      <c r="C16" s="93" t="s">
        <v>59</v>
      </c>
      <c r="D16" s="114" t="s">
        <v>60</v>
      </c>
      <c r="E16" s="95">
        <v>135.822</v>
      </c>
      <c r="F16" s="96">
        <f t="shared" si="0"/>
        <v>13</v>
      </c>
      <c r="G16" s="109">
        <v>63.026999999999994</v>
      </c>
      <c r="H16" s="98"/>
      <c r="I16" s="98"/>
      <c r="J16" s="98"/>
      <c r="K16" s="95">
        <v>151</v>
      </c>
      <c r="L16" s="95">
        <v>81.28</v>
      </c>
      <c r="M16" s="95">
        <f t="shared" si="1"/>
        <v>32</v>
      </c>
      <c r="N16" s="71"/>
      <c r="O16" s="71"/>
      <c r="P16" s="71"/>
      <c r="Q16" s="71"/>
    </row>
    <row r="17" spans="1:17" ht="12" customHeight="1">
      <c r="A17" s="99">
        <v>8</v>
      </c>
      <c r="B17" s="111" t="s">
        <v>61</v>
      </c>
      <c r="C17" s="101" t="s">
        <v>62</v>
      </c>
      <c r="D17" s="112" t="s">
        <v>63</v>
      </c>
      <c r="E17" s="102">
        <v>116.412</v>
      </c>
      <c r="F17" s="103">
        <f t="shared" si="0"/>
        <v>21</v>
      </c>
      <c r="G17" s="104">
        <v>61.053</v>
      </c>
      <c r="H17" s="105"/>
      <c r="I17" s="105"/>
      <c r="J17" s="105"/>
      <c r="K17" s="102">
        <v>151</v>
      </c>
      <c r="L17" s="102">
        <v>58.42</v>
      </c>
      <c r="M17" s="102">
        <f t="shared" si="1"/>
        <v>23</v>
      </c>
      <c r="N17" s="78"/>
      <c r="O17" s="78"/>
      <c r="P17" s="78"/>
      <c r="Q17" s="78"/>
    </row>
    <row r="18" spans="1:17" s="31" customFormat="1" ht="12" customHeight="1">
      <c r="A18" s="91">
        <v>9</v>
      </c>
      <c r="B18" s="113" t="s">
        <v>64</v>
      </c>
      <c r="C18" s="93" t="s">
        <v>65</v>
      </c>
      <c r="D18" s="114" t="s">
        <v>66</v>
      </c>
      <c r="E18" s="95">
        <v>145.167</v>
      </c>
      <c r="F18" s="96">
        <f t="shared" si="0"/>
        <v>3</v>
      </c>
      <c r="G18" s="109">
        <v>57.95099999999999</v>
      </c>
      <c r="H18" s="98"/>
      <c r="I18" s="98"/>
      <c r="J18" s="98"/>
      <c r="K18" s="95">
        <v>162</v>
      </c>
      <c r="L18" s="95">
        <v>85.513</v>
      </c>
      <c r="M18" s="95">
        <f t="shared" si="1"/>
        <v>33.66653543307087</v>
      </c>
      <c r="N18" s="71"/>
      <c r="O18" s="71"/>
      <c r="P18" s="71"/>
      <c r="Q18" s="71"/>
    </row>
    <row r="19" spans="1:17" ht="12" customHeight="1">
      <c r="A19" s="99">
        <v>10</v>
      </c>
      <c r="B19" s="111" t="s">
        <v>67</v>
      </c>
      <c r="C19" s="101" t="s">
        <v>65</v>
      </c>
      <c r="D19" s="112" t="s">
        <v>66</v>
      </c>
      <c r="E19" s="102">
        <v>136.686</v>
      </c>
      <c r="F19" s="103">
        <f t="shared" si="0"/>
        <v>10</v>
      </c>
      <c r="G19" s="104">
        <v>60.34799999999999</v>
      </c>
      <c r="H19" s="105"/>
      <c r="I19" s="105"/>
      <c r="J19" s="105"/>
      <c r="K19" s="102">
        <v>159.667</v>
      </c>
      <c r="L19" s="102">
        <v>82.973</v>
      </c>
      <c r="M19" s="102">
        <f t="shared" si="1"/>
        <v>32.66653543307086</v>
      </c>
      <c r="N19" s="78"/>
      <c r="O19" s="78"/>
      <c r="P19" s="78"/>
      <c r="Q19" s="78"/>
    </row>
    <row r="20" spans="1:17" s="31" customFormat="1" ht="12" customHeight="1">
      <c r="A20" s="91">
        <v>11</v>
      </c>
      <c r="B20" s="113" t="s">
        <v>68</v>
      </c>
      <c r="C20" s="93" t="s">
        <v>65</v>
      </c>
      <c r="D20" s="114" t="s">
        <v>69</v>
      </c>
      <c r="E20" s="95">
        <v>140.597</v>
      </c>
      <c r="F20" s="96">
        <f t="shared" si="0"/>
        <v>7</v>
      </c>
      <c r="G20" s="109">
        <v>60.489</v>
      </c>
      <c r="H20" s="98"/>
      <c r="I20" s="98"/>
      <c r="J20" s="98"/>
      <c r="K20" s="95">
        <v>160</v>
      </c>
      <c r="L20" s="95">
        <v>77.047</v>
      </c>
      <c r="M20" s="95">
        <f t="shared" si="1"/>
        <v>30.33346456692913</v>
      </c>
      <c r="N20" s="71"/>
      <c r="O20" s="71"/>
      <c r="P20" s="71"/>
      <c r="Q20" s="71"/>
    </row>
    <row r="21" spans="1:17" ht="12" customHeight="1">
      <c r="A21" s="99">
        <v>12</v>
      </c>
      <c r="B21" s="115" t="s">
        <v>70</v>
      </c>
      <c r="C21" s="116" t="s">
        <v>65</v>
      </c>
      <c r="D21" s="117" t="s">
        <v>71</v>
      </c>
      <c r="E21" s="102">
        <v>142.687</v>
      </c>
      <c r="F21" s="103">
        <f t="shared" si="0"/>
        <v>6</v>
      </c>
      <c r="G21" s="104">
        <v>59.78399999999999</v>
      </c>
      <c r="H21" s="105"/>
      <c r="I21" s="105"/>
      <c r="J21" s="105"/>
      <c r="K21" s="102">
        <v>158</v>
      </c>
      <c r="L21" s="102">
        <v>86.36</v>
      </c>
      <c r="M21" s="102">
        <f t="shared" si="1"/>
        <v>34</v>
      </c>
      <c r="N21" s="78"/>
      <c r="O21" s="78"/>
      <c r="P21" s="78"/>
      <c r="Q21" s="78"/>
    </row>
    <row r="22" spans="1:17" s="31" customFormat="1" ht="12" customHeight="1">
      <c r="A22" s="91">
        <v>13</v>
      </c>
      <c r="B22" s="113" t="s">
        <v>72</v>
      </c>
      <c r="C22" s="93" t="s">
        <v>52</v>
      </c>
      <c r="D22" s="114" t="s">
        <v>73</v>
      </c>
      <c r="E22" s="95">
        <v>138.036</v>
      </c>
      <c r="F22" s="96">
        <f t="shared" si="0"/>
        <v>9</v>
      </c>
      <c r="G22" s="109">
        <v>61.757999999999996</v>
      </c>
      <c r="H22" s="98"/>
      <c r="I22" s="98"/>
      <c r="J22" s="98"/>
      <c r="K22" s="95">
        <v>159</v>
      </c>
      <c r="L22" s="95">
        <v>104.14</v>
      </c>
      <c r="M22" s="95">
        <f t="shared" si="1"/>
        <v>41</v>
      </c>
      <c r="N22" s="71"/>
      <c r="O22" s="71"/>
      <c r="P22" s="71"/>
      <c r="Q22" s="71"/>
    </row>
    <row r="23" spans="1:17" ht="12" customHeight="1">
      <c r="A23" s="99">
        <v>14</v>
      </c>
      <c r="B23" s="115" t="s">
        <v>74</v>
      </c>
      <c r="C23" s="116" t="s">
        <v>52</v>
      </c>
      <c r="D23" s="117" t="s">
        <v>75</v>
      </c>
      <c r="E23" s="102">
        <v>139.318</v>
      </c>
      <c r="F23" s="103">
        <f t="shared" si="0"/>
        <v>8</v>
      </c>
      <c r="G23" s="104">
        <v>62.745</v>
      </c>
      <c r="H23" s="105"/>
      <c r="I23" s="105"/>
      <c r="J23" s="105"/>
      <c r="K23" s="102">
        <v>157.333</v>
      </c>
      <c r="L23" s="102">
        <v>91.44</v>
      </c>
      <c r="M23" s="102">
        <f t="shared" si="1"/>
        <v>36</v>
      </c>
      <c r="N23" s="78"/>
      <c r="O23" s="78"/>
      <c r="P23" s="78"/>
      <c r="Q23" s="78"/>
    </row>
    <row r="24" spans="1:17" s="31" customFormat="1" ht="12" customHeight="1">
      <c r="A24" s="91">
        <v>15</v>
      </c>
      <c r="B24" s="118" t="s">
        <v>76</v>
      </c>
      <c r="C24" s="119" t="s">
        <v>52</v>
      </c>
      <c r="D24" s="120" t="s">
        <v>77</v>
      </c>
      <c r="E24" s="95">
        <v>147.562</v>
      </c>
      <c r="F24" s="96">
        <f t="shared" si="0"/>
        <v>1</v>
      </c>
      <c r="G24" s="109">
        <v>61.193999999999996</v>
      </c>
      <c r="H24" s="98"/>
      <c r="I24" s="98"/>
      <c r="J24" s="98"/>
      <c r="K24" s="95">
        <v>159.333</v>
      </c>
      <c r="L24" s="95">
        <v>93.98</v>
      </c>
      <c r="M24" s="95">
        <f t="shared" si="1"/>
        <v>37</v>
      </c>
      <c r="N24" s="71"/>
      <c r="O24" s="71"/>
      <c r="P24" s="71"/>
      <c r="Q24" s="71"/>
    </row>
    <row r="25" spans="1:17" ht="12" customHeight="1">
      <c r="A25" s="99">
        <v>16</v>
      </c>
      <c r="B25" s="115" t="s">
        <v>78</v>
      </c>
      <c r="C25" s="116" t="s">
        <v>52</v>
      </c>
      <c r="D25" s="117" t="s">
        <v>79</v>
      </c>
      <c r="E25" s="102">
        <v>114.658</v>
      </c>
      <c r="F25" s="103">
        <f t="shared" si="0"/>
        <v>22</v>
      </c>
      <c r="G25" s="104">
        <v>62.462999999999994</v>
      </c>
      <c r="H25" s="105"/>
      <c r="I25" s="105"/>
      <c r="J25" s="105"/>
      <c r="K25" s="102">
        <v>161</v>
      </c>
      <c r="L25" s="102">
        <v>104.987</v>
      </c>
      <c r="M25" s="102">
        <f t="shared" si="1"/>
        <v>41.33346456692913</v>
      </c>
      <c r="N25" s="78"/>
      <c r="O25" s="78"/>
      <c r="P25" s="78"/>
      <c r="Q25" s="78"/>
    </row>
    <row r="26" spans="1:17" s="31" customFormat="1" ht="12" customHeight="1">
      <c r="A26" s="91">
        <v>17</v>
      </c>
      <c r="B26" s="118" t="s">
        <v>80</v>
      </c>
      <c r="C26" s="119" t="s">
        <v>52</v>
      </c>
      <c r="D26" s="120" t="s">
        <v>81</v>
      </c>
      <c r="E26" s="95">
        <v>128.983</v>
      </c>
      <c r="F26" s="96">
        <f t="shared" si="0"/>
        <v>18</v>
      </c>
      <c r="G26" s="109">
        <v>61.757999999999996</v>
      </c>
      <c r="H26" s="98"/>
      <c r="I26" s="98"/>
      <c r="J26" s="98"/>
      <c r="K26" s="95">
        <v>158.333</v>
      </c>
      <c r="L26" s="95">
        <v>86.36</v>
      </c>
      <c r="M26" s="95">
        <f t="shared" si="1"/>
        <v>34</v>
      </c>
      <c r="N26" s="71"/>
      <c r="O26" s="71"/>
      <c r="P26" s="71"/>
      <c r="Q26" s="71"/>
    </row>
    <row r="27" spans="1:17" ht="12" customHeight="1">
      <c r="A27" s="99">
        <v>18</v>
      </c>
      <c r="B27" s="115" t="s">
        <v>82</v>
      </c>
      <c r="C27" s="116" t="s">
        <v>83</v>
      </c>
      <c r="D27" s="117"/>
      <c r="E27" s="102">
        <v>133.567</v>
      </c>
      <c r="F27" s="103">
        <f t="shared" si="0"/>
        <v>17</v>
      </c>
      <c r="G27" s="104">
        <v>61.193999999999996</v>
      </c>
      <c r="H27" s="105"/>
      <c r="I27" s="105"/>
      <c r="J27" s="105"/>
      <c r="K27" s="102">
        <v>158.333</v>
      </c>
      <c r="L27" s="102">
        <v>82.127</v>
      </c>
      <c r="M27" s="102">
        <f t="shared" si="1"/>
        <v>32.33346456692913</v>
      </c>
      <c r="N27" s="78"/>
      <c r="O27" s="78"/>
      <c r="P27" s="78"/>
      <c r="Q27" s="78"/>
    </row>
    <row r="28" spans="1:17" s="31" customFormat="1" ht="12" customHeight="1">
      <c r="A28" s="91">
        <v>19</v>
      </c>
      <c r="B28" s="118" t="s">
        <v>84</v>
      </c>
      <c r="C28" s="119" t="s">
        <v>83</v>
      </c>
      <c r="D28" s="120"/>
      <c r="E28" s="95">
        <v>134.031</v>
      </c>
      <c r="F28" s="96">
        <f t="shared" si="0"/>
        <v>15</v>
      </c>
      <c r="G28" s="109">
        <v>62.321999999999996</v>
      </c>
      <c r="H28" s="98"/>
      <c r="I28" s="98"/>
      <c r="J28" s="98"/>
      <c r="K28" s="95">
        <v>155.333</v>
      </c>
      <c r="L28" s="95">
        <v>82.973</v>
      </c>
      <c r="M28" s="95">
        <f t="shared" si="1"/>
        <v>32.66653543307086</v>
      </c>
      <c r="N28" s="71"/>
      <c r="O28" s="71"/>
      <c r="P28" s="71"/>
      <c r="Q28" s="71"/>
    </row>
    <row r="29" spans="1:17" ht="12" customHeight="1">
      <c r="A29" s="99">
        <v>20</v>
      </c>
      <c r="B29" s="115" t="s">
        <v>85</v>
      </c>
      <c r="C29" s="116" t="s">
        <v>59</v>
      </c>
      <c r="D29" s="117"/>
      <c r="E29" s="102">
        <v>142.826</v>
      </c>
      <c r="F29" s="103">
        <f t="shared" si="0"/>
        <v>5</v>
      </c>
      <c r="G29" s="104">
        <v>62.462999999999994</v>
      </c>
      <c r="H29" s="105"/>
      <c r="I29" s="105"/>
      <c r="J29" s="105"/>
      <c r="K29" s="102">
        <v>152</v>
      </c>
      <c r="L29" s="102">
        <v>77.893</v>
      </c>
      <c r="M29" s="102">
        <f t="shared" si="1"/>
        <v>30.666535433070866</v>
      </c>
      <c r="N29" s="78"/>
      <c r="O29" s="78"/>
      <c r="P29" s="78"/>
      <c r="Q29" s="78"/>
    </row>
    <row r="30" spans="1:17" s="31" customFormat="1" ht="12" customHeight="1">
      <c r="A30" s="91">
        <v>21</v>
      </c>
      <c r="B30" s="118" t="s">
        <v>86</v>
      </c>
      <c r="C30" s="119" t="s">
        <v>59</v>
      </c>
      <c r="D30" s="120"/>
      <c r="E30" s="95">
        <v>136.262</v>
      </c>
      <c r="F30" s="96">
        <f t="shared" si="0"/>
        <v>12</v>
      </c>
      <c r="G30" s="109">
        <v>61.335</v>
      </c>
      <c r="H30" s="98"/>
      <c r="I30" s="98"/>
      <c r="J30" s="98"/>
      <c r="K30" s="95">
        <v>154.667</v>
      </c>
      <c r="L30" s="95">
        <v>74.507</v>
      </c>
      <c r="M30" s="95">
        <f t="shared" si="1"/>
        <v>29.333464566929134</v>
      </c>
      <c r="N30" s="71"/>
      <c r="O30" s="71"/>
      <c r="P30" s="71"/>
      <c r="Q30" s="71"/>
    </row>
    <row r="31" spans="1:17" ht="12" customHeight="1">
      <c r="A31" s="99">
        <v>22</v>
      </c>
      <c r="B31" s="111" t="s">
        <v>87</v>
      </c>
      <c r="C31" s="101" t="s">
        <v>59</v>
      </c>
      <c r="D31" s="112"/>
      <c r="E31" s="102">
        <v>133.985</v>
      </c>
      <c r="F31" s="103">
        <f t="shared" si="0"/>
        <v>16</v>
      </c>
      <c r="G31" s="104">
        <v>62.60399999999999</v>
      </c>
      <c r="H31" s="105"/>
      <c r="I31" s="105"/>
      <c r="J31" s="105"/>
      <c r="K31" s="102">
        <v>156.333</v>
      </c>
      <c r="L31" s="102">
        <v>84.667</v>
      </c>
      <c r="M31" s="102">
        <f t="shared" si="1"/>
        <v>33.33346456692913</v>
      </c>
      <c r="N31" s="78"/>
      <c r="O31" s="78"/>
      <c r="P31" s="78"/>
      <c r="Q31" s="78"/>
    </row>
    <row r="32" spans="1:17" s="31" customFormat="1" ht="12" customHeight="1">
      <c r="A32" s="91">
        <v>23</v>
      </c>
      <c r="B32" s="118" t="s">
        <v>88</v>
      </c>
      <c r="C32" s="119" t="s">
        <v>59</v>
      </c>
      <c r="D32" s="119"/>
      <c r="E32" s="95">
        <v>143.742</v>
      </c>
      <c r="F32" s="96">
        <f t="shared" si="0"/>
        <v>4</v>
      </c>
      <c r="G32" s="109">
        <v>62.745</v>
      </c>
      <c r="H32" s="98"/>
      <c r="I32" s="98"/>
      <c r="J32" s="98"/>
      <c r="K32" s="95">
        <v>159</v>
      </c>
      <c r="L32" s="95">
        <v>86.36</v>
      </c>
      <c r="M32" s="135">
        <f t="shared" si="1"/>
        <v>34</v>
      </c>
      <c r="N32" s="71"/>
      <c r="O32" s="71"/>
      <c r="P32" s="71"/>
      <c r="Q32" s="71"/>
    </row>
    <row r="33" spans="1:17" ht="12" customHeight="1">
      <c r="A33" s="121"/>
      <c r="B33" s="81" t="s">
        <v>89</v>
      </c>
      <c r="C33" s="81"/>
      <c r="D33" s="81"/>
      <c r="E33" s="122">
        <v>134.295</v>
      </c>
      <c r="F33" s="123"/>
      <c r="G33" s="136">
        <v>61.43921739130433</v>
      </c>
      <c r="H33" s="123"/>
      <c r="I33" s="123"/>
      <c r="J33" s="123"/>
      <c r="K33" s="122">
        <v>157.478</v>
      </c>
      <c r="L33" s="122">
        <v>88.937</v>
      </c>
      <c r="M33" s="102">
        <f t="shared" si="1"/>
        <v>35.014566929133856</v>
      </c>
      <c r="N33" s="81"/>
      <c r="O33" s="81"/>
      <c r="P33" s="81"/>
      <c r="Q33" s="82"/>
    </row>
    <row r="34" spans="1:17" ht="12" customHeight="1">
      <c r="A34" s="125"/>
      <c r="B34" s="84" t="s">
        <v>90</v>
      </c>
      <c r="C34" s="84"/>
      <c r="D34" s="84"/>
      <c r="E34" s="104">
        <v>13.276</v>
      </c>
      <c r="F34" s="104"/>
      <c r="G34" s="104"/>
      <c r="H34" s="104"/>
      <c r="I34" s="104"/>
      <c r="J34" s="104"/>
      <c r="K34" s="104">
        <v>2.152</v>
      </c>
      <c r="L34" s="104">
        <v>4.658</v>
      </c>
      <c r="M34" s="84"/>
      <c r="N34" s="84"/>
      <c r="O34" s="84"/>
      <c r="P34" s="84"/>
      <c r="Q34" s="85"/>
    </row>
    <row r="35" spans="1:17" ht="12" customHeight="1">
      <c r="A35" s="127"/>
      <c r="B35" s="87" t="s">
        <v>91</v>
      </c>
      <c r="C35" s="87"/>
      <c r="D35" s="87"/>
      <c r="E35" s="128">
        <v>6.01</v>
      </c>
      <c r="F35" s="128"/>
      <c r="G35" s="128"/>
      <c r="H35" s="128"/>
      <c r="I35" s="128"/>
      <c r="J35" s="128"/>
      <c r="K35" s="128">
        <v>0.83</v>
      </c>
      <c r="L35" s="128">
        <v>3.18</v>
      </c>
      <c r="M35" s="87"/>
      <c r="N35" s="87"/>
      <c r="O35" s="87"/>
      <c r="P35" s="87"/>
      <c r="Q35" s="88"/>
    </row>
    <row r="36" spans="1:17" ht="13.5" customHeight="1">
      <c r="A36" s="63" t="s">
        <v>92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89"/>
      <c r="P36" s="65"/>
      <c r="Q36" s="65"/>
    </row>
    <row r="37" ht="13.5" customHeight="1"/>
  </sheetData>
  <printOptions/>
  <pageMargins left="0.75" right="0.75" top="1" bottom="1" header="0.5" footer="0.5"/>
  <pageSetup fitToHeight="1" fitToWidth="1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6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63.7109375" style="64" bestFit="1" customWidth="1"/>
    <col min="5" max="5" width="9.7109375" style="64" customWidth="1"/>
    <col min="6" max="6" width="7.00390625" style="64" customWidth="1"/>
    <col min="7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421875" style="64" customWidth="1"/>
    <col min="13" max="13" width="8.57421875" style="64" customWidth="1"/>
    <col min="14" max="17" width="9.140625" style="6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113</v>
      </c>
      <c r="C3" s="6"/>
      <c r="D3" s="6"/>
      <c r="E3" s="6"/>
      <c r="F3" s="6" t="s">
        <v>9</v>
      </c>
      <c r="G3" s="6" t="s">
        <v>138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11</v>
      </c>
      <c r="B4" s="6"/>
      <c r="C4" s="6" t="s">
        <v>12</v>
      </c>
      <c r="D4" s="6" t="s">
        <v>139</v>
      </c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15</v>
      </c>
      <c r="B5" s="6"/>
      <c r="C5" s="6"/>
      <c r="D5" s="6"/>
      <c r="E5" s="6"/>
      <c r="F5" s="6" t="s">
        <v>97</v>
      </c>
      <c r="G5" s="6"/>
      <c r="H5" s="6"/>
      <c r="I5" s="6" t="s">
        <v>98</v>
      </c>
      <c r="J5" s="11"/>
      <c r="K5" s="6"/>
      <c r="L5" s="6"/>
      <c r="M5" s="6"/>
      <c r="N5" s="6"/>
      <c r="O5" s="8"/>
      <c r="P5" s="9"/>
      <c r="Q5" s="9"/>
    </row>
    <row r="6" spans="1:17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99</v>
      </c>
      <c r="M7" s="19" t="s">
        <v>99</v>
      </c>
      <c r="N7" s="19" t="s">
        <v>140</v>
      </c>
      <c r="O7" s="19" t="s">
        <v>32</v>
      </c>
      <c r="P7" s="19" t="s">
        <v>32</v>
      </c>
      <c r="Q7" s="19" t="s">
        <v>32</v>
      </c>
    </row>
    <row r="8" spans="1:17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141</v>
      </c>
      <c r="M9" s="13" t="s">
        <v>142</v>
      </c>
      <c r="N9" s="13"/>
      <c r="O9" s="13"/>
      <c r="P9" s="13"/>
      <c r="Q9" s="13"/>
    </row>
    <row r="10" spans="1:17" s="31" customFormat="1" ht="12" customHeight="1">
      <c r="A10" s="91">
        <v>1</v>
      </c>
      <c r="B10" s="92" t="s">
        <v>46</v>
      </c>
      <c r="C10" s="93" t="s">
        <v>47</v>
      </c>
      <c r="D10" s="94" t="s">
        <v>46</v>
      </c>
      <c r="E10" s="219">
        <v>40.5717</v>
      </c>
      <c r="F10" s="220">
        <v>18</v>
      </c>
      <c r="G10" s="221">
        <v>64.2255</v>
      </c>
      <c r="H10" s="71"/>
      <c r="I10" s="71"/>
      <c r="J10" s="71"/>
      <c r="K10" s="222">
        <v>156.17</v>
      </c>
      <c r="L10" s="223">
        <v>45.413</v>
      </c>
      <c r="M10" s="219">
        <f>L10*2.54</f>
        <v>115.34902</v>
      </c>
      <c r="N10" s="71"/>
      <c r="O10" s="71"/>
      <c r="P10" s="72"/>
      <c r="Q10" s="71"/>
    </row>
    <row r="11" spans="1:17" ht="12" customHeight="1">
      <c r="A11" s="99">
        <v>2</v>
      </c>
      <c r="B11" s="100" t="s">
        <v>48</v>
      </c>
      <c r="C11" s="101" t="s">
        <v>47</v>
      </c>
      <c r="D11" s="84" t="s">
        <v>48</v>
      </c>
      <c r="E11" s="207">
        <v>42.8698</v>
      </c>
      <c r="F11" s="208">
        <v>14</v>
      </c>
      <c r="G11" s="209">
        <v>64.36649999999999</v>
      </c>
      <c r="H11" s="78"/>
      <c r="I11" s="78"/>
      <c r="J11" s="78"/>
      <c r="K11" s="210">
        <v>153.75</v>
      </c>
      <c r="L11" s="211">
        <v>48.1424</v>
      </c>
      <c r="M11" s="207">
        <f aca="true" t="shared" si="0" ref="M11:M32">L11*2.54</f>
        <v>122.28169600000001</v>
      </c>
      <c r="N11" s="78"/>
      <c r="O11" s="78"/>
      <c r="P11" s="78"/>
      <c r="Q11" s="78"/>
    </row>
    <row r="12" spans="1:17" s="31" customFormat="1" ht="12" customHeight="1">
      <c r="A12" s="91">
        <v>3</v>
      </c>
      <c r="B12" s="107" t="s">
        <v>49</v>
      </c>
      <c r="C12" s="93" t="s">
        <v>47</v>
      </c>
      <c r="D12" s="108" t="s">
        <v>50</v>
      </c>
      <c r="E12" s="219">
        <v>50.5471</v>
      </c>
      <c r="F12" s="220">
        <v>8</v>
      </c>
      <c r="G12" s="224">
        <v>62.81549999999999</v>
      </c>
      <c r="H12" s="71"/>
      <c r="I12" s="71"/>
      <c r="J12" s="71"/>
      <c r="K12" s="225">
        <v>154.29</v>
      </c>
      <c r="L12" s="226">
        <v>35.28</v>
      </c>
      <c r="M12" s="219">
        <f t="shared" si="0"/>
        <v>89.61120000000001</v>
      </c>
      <c r="N12" s="71"/>
      <c r="O12" s="71"/>
      <c r="P12" s="71"/>
      <c r="Q12" s="71"/>
    </row>
    <row r="13" spans="1:17" ht="12" customHeight="1">
      <c r="A13" s="99">
        <v>4</v>
      </c>
      <c r="B13" s="111" t="s">
        <v>51</v>
      </c>
      <c r="C13" s="101" t="s">
        <v>52</v>
      </c>
      <c r="D13" s="112" t="s">
        <v>53</v>
      </c>
      <c r="E13" s="207">
        <v>49.933</v>
      </c>
      <c r="F13" s="208">
        <v>9</v>
      </c>
      <c r="G13" s="209">
        <v>63.026999999999994</v>
      </c>
      <c r="H13" s="78"/>
      <c r="I13" s="78"/>
      <c r="J13" s="78"/>
      <c r="K13" s="210">
        <v>153.17</v>
      </c>
      <c r="L13" s="211">
        <v>34.8259</v>
      </c>
      <c r="M13" s="207">
        <f t="shared" si="0"/>
        <v>88.457786</v>
      </c>
      <c r="N13" s="78"/>
      <c r="O13" s="78"/>
      <c r="P13" s="78"/>
      <c r="Q13" s="78"/>
    </row>
    <row r="14" spans="1:17" s="31" customFormat="1" ht="12" customHeight="1">
      <c r="A14" s="91">
        <v>5</v>
      </c>
      <c r="B14" s="113" t="s">
        <v>54</v>
      </c>
      <c r="C14" s="93" t="s">
        <v>52</v>
      </c>
      <c r="D14" s="114" t="s">
        <v>55</v>
      </c>
      <c r="E14" s="219">
        <v>52.5085</v>
      </c>
      <c r="F14" s="220">
        <v>4</v>
      </c>
      <c r="G14" s="224">
        <v>64.6485</v>
      </c>
      <c r="H14" s="71"/>
      <c r="I14" s="71"/>
      <c r="J14" s="71"/>
      <c r="K14" s="225">
        <v>156.79</v>
      </c>
      <c r="L14" s="226">
        <v>40.1424</v>
      </c>
      <c r="M14" s="219">
        <f t="shared" si="0"/>
        <v>101.961696</v>
      </c>
      <c r="N14" s="71"/>
      <c r="O14" s="71"/>
      <c r="P14" s="71"/>
      <c r="Q14" s="71"/>
    </row>
    <row r="15" spans="1:17" ht="12" customHeight="1">
      <c r="A15" s="99">
        <v>6</v>
      </c>
      <c r="B15" s="111" t="s">
        <v>56</v>
      </c>
      <c r="C15" s="101" t="s">
        <v>52</v>
      </c>
      <c r="D15" s="112" t="s">
        <v>57</v>
      </c>
      <c r="E15" s="207">
        <v>42.1555</v>
      </c>
      <c r="F15" s="208">
        <v>17</v>
      </c>
      <c r="G15" s="209">
        <v>63.94349999999999</v>
      </c>
      <c r="H15" s="78"/>
      <c r="I15" s="78"/>
      <c r="J15" s="78"/>
      <c r="K15" s="210">
        <v>152.96</v>
      </c>
      <c r="L15" s="211">
        <v>34.7611</v>
      </c>
      <c r="M15" s="207">
        <f t="shared" si="0"/>
        <v>88.293194</v>
      </c>
      <c r="N15" s="78"/>
      <c r="O15" s="78"/>
      <c r="P15" s="78"/>
      <c r="Q15" s="78"/>
    </row>
    <row r="16" spans="1:17" s="31" customFormat="1" ht="12" customHeight="1">
      <c r="A16" s="91">
        <v>7</v>
      </c>
      <c r="B16" s="113" t="s">
        <v>58</v>
      </c>
      <c r="C16" s="93" t="s">
        <v>59</v>
      </c>
      <c r="D16" s="114" t="s">
        <v>60</v>
      </c>
      <c r="E16" s="219">
        <v>37.3817</v>
      </c>
      <c r="F16" s="220">
        <v>20</v>
      </c>
      <c r="G16" s="224">
        <v>63.590999999999994</v>
      </c>
      <c r="H16" s="71"/>
      <c r="I16" s="71"/>
      <c r="J16" s="71"/>
      <c r="K16" s="225">
        <v>149.54</v>
      </c>
      <c r="L16" s="226">
        <v>39.9905</v>
      </c>
      <c r="M16" s="219">
        <f t="shared" si="0"/>
        <v>101.57587</v>
      </c>
      <c r="N16" s="71"/>
      <c r="O16" s="71"/>
      <c r="P16" s="71"/>
      <c r="Q16" s="71"/>
    </row>
    <row r="17" spans="1:17" ht="12" customHeight="1">
      <c r="A17" s="99">
        <v>8</v>
      </c>
      <c r="B17" s="111" t="s">
        <v>61</v>
      </c>
      <c r="C17" s="101" t="s">
        <v>62</v>
      </c>
      <c r="D17" s="112" t="s">
        <v>63</v>
      </c>
      <c r="E17" s="207">
        <v>27.3905</v>
      </c>
      <c r="F17" s="208">
        <v>21</v>
      </c>
      <c r="G17" s="209">
        <v>39.5505</v>
      </c>
      <c r="H17" s="78"/>
      <c r="I17" s="78"/>
      <c r="J17" s="78"/>
      <c r="K17" s="210">
        <v>148.08</v>
      </c>
      <c r="L17" s="211">
        <v>25.1282</v>
      </c>
      <c r="M17" s="207">
        <f t="shared" si="0"/>
        <v>63.825628</v>
      </c>
      <c r="N17" s="78"/>
      <c r="O17" s="78"/>
      <c r="P17" s="78"/>
      <c r="Q17" s="78"/>
    </row>
    <row r="18" spans="1:17" s="31" customFormat="1" ht="12" customHeight="1">
      <c r="A18" s="91">
        <v>9</v>
      </c>
      <c r="B18" s="113" t="s">
        <v>64</v>
      </c>
      <c r="C18" s="93" t="s">
        <v>65</v>
      </c>
      <c r="D18" s="114" t="s">
        <v>66</v>
      </c>
      <c r="E18" s="219">
        <v>47.2609</v>
      </c>
      <c r="F18" s="220">
        <v>11</v>
      </c>
      <c r="G18" s="224">
        <v>88.6185</v>
      </c>
      <c r="H18" s="71"/>
      <c r="I18" s="71"/>
      <c r="J18" s="71"/>
      <c r="K18" s="225">
        <v>155.46</v>
      </c>
      <c r="L18" s="226">
        <v>37.6741</v>
      </c>
      <c r="M18" s="219">
        <f t="shared" si="0"/>
        <v>95.692214</v>
      </c>
      <c r="N18" s="71"/>
      <c r="O18" s="71"/>
      <c r="P18" s="71"/>
      <c r="Q18" s="71"/>
    </row>
    <row r="19" spans="1:17" ht="12" customHeight="1">
      <c r="A19" s="99">
        <v>10</v>
      </c>
      <c r="B19" s="111" t="s">
        <v>67</v>
      </c>
      <c r="C19" s="101" t="s">
        <v>65</v>
      </c>
      <c r="D19" s="112" t="s">
        <v>66</v>
      </c>
      <c r="E19" s="207">
        <v>50.6521</v>
      </c>
      <c r="F19" s="208">
        <v>7</v>
      </c>
      <c r="G19" s="209">
        <v>62.885999999999996</v>
      </c>
      <c r="H19" s="78"/>
      <c r="I19" s="78"/>
      <c r="J19" s="78"/>
      <c r="K19" s="210">
        <v>153.08</v>
      </c>
      <c r="L19" s="211">
        <v>34.9905</v>
      </c>
      <c r="M19" s="207">
        <f t="shared" si="0"/>
        <v>88.87586999999999</v>
      </c>
      <c r="N19" s="78"/>
      <c r="O19" s="78"/>
      <c r="P19" s="78"/>
      <c r="Q19" s="78"/>
    </row>
    <row r="20" spans="1:17" s="31" customFormat="1" ht="12" customHeight="1">
      <c r="A20" s="91">
        <v>11</v>
      </c>
      <c r="B20" s="113" t="s">
        <v>68</v>
      </c>
      <c r="C20" s="93" t="s">
        <v>65</v>
      </c>
      <c r="D20" s="114" t="s">
        <v>69</v>
      </c>
      <c r="E20" s="219">
        <v>50.9176</v>
      </c>
      <c r="F20" s="220">
        <v>6</v>
      </c>
      <c r="G20" s="224">
        <v>64.2255</v>
      </c>
      <c r="H20" s="71"/>
      <c r="I20" s="71"/>
      <c r="J20" s="71"/>
      <c r="K20" s="225">
        <v>154.79</v>
      </c>
      <c r="L20" s="226">
        <v>35.1788</v>
      </c>
      <c r="M20" s="219">
        <f t="shared" si="0"/>
        <v>89.35415200000001</v>
      </c>
      <c r="N20" s="71"/>
      <c r="O20" s="71"/>
      <c r="P20" s="71"/>
      <c r="Q20" s="71"/>
    </row>
    <row r="21" spans="1:17" ht="12" customHeight="1">
      <c r="A21" s="99">
        <v>12</v>
      </c>
      <c r="B21" s="115" t="s">
        <v>70</v>
      </c>
      <c r="C21" s="116" t="s">
        <v>65</v>
      </c>
      <c r="D21" s="117" t="s">
        <v>71</v>
      </c>
      <c r="E21" s="207">
        <v>25.7086</v>
      </c>
      <c r="F21" s="208">
        <v>22</v>
      </c>
      <c r="G21" s="209">
        <v>62.181</v>
      </c>
      <c r="H21" s="78"/>
      <c r="I21" s="78"/>
      <c r="J21" s="78"/>
      <c r="K21" s="210">
        <v>153.38</v>
      </c>
      <c r="L21" s="211">
        <v>34.4082</v>
      </c>
      <c r="M21" s="207">
        <f t="shared" si="0"/>
        <v>87.396828</v>
      </c>
      <c r="N21" s="78"/>
      <c r="O21" s="78"/>
      <c r="P21" s="78"/>
      <c r="Q21" s="78"/>
    </row>
    <row r="22" spans="1:17" s="31" customFormat="1" ht="12" customHeight="1">
      <c r="A22" s="91">
        <v>13</v>
      </c>
      <c r="B22" s="113" t="s">
        <v>72</v>
      </c>
      <c r="C22" s="93" t="s">
        <v>52</v>
      </c>
      <c r="D22" s="114" t="s">
        <v>73</v>
      </c>
      <c r="E22" s="219">
        <v>46.1687</v>
      </c>
      <c r="F22" s="220">
        <v>12</v>
      </c>
      <c r="G22" s="224">
        <v>63.0975</v>
      </c>
      <c r="H22" s="71"/>
      <c r="I22" s="71"/>
      <c r="J22" s="71"/>
      <c r="K22" s="225">
        <v>155.42</v>
      </c>
      <c r="L22" s="226">
        <v>43.5459</v>
      </c>
      <c r="M22" s="219">
        <f t="shared" si="0"/>
        <v>110.60658600000001</v>
      </c>
      <c r="N22" s="71"/>
      <c r="O22" s="71"/>
      <c r="P22" s="71"/>
      <c r="Q22" s="71"/>
    </row>
    <row r="23" spans="1:17" ht="12" customHeight="1">
      <c r="A23" s="99">
        <v>14</v>
      </c>
      <c r="B23" s="115" t="s">
        <v>74</v>
      </c>
      <c r="C23" s="116" t="s">
        <v>52</v>
      </c>
      <c r="D23" s="117" t="s">
        <v>75</v>
      </c>
      <c r="E23" s="207">
        <v>49.0548</v>
      </c>
      <c r="F23" s="208">
        <v>10</v>
      </c>
      <c r="G23" s="209">
        <v>64.5075</v>
      </c>
      <c r="H23" s="78"/>
      <c r="I23" s="78"/>
      <c r="J23" s="78"/>
      <c r="K23" s="210">
        <v>152.79</v>
      </c>
      <c r="L23" s="211">
        <v>40.0918</v>
      </c>
      <c r="M23" s="207">
        <f t="shared" si="0"/>
        <v>101.833172</v>
      </c>
      <c r="N23" s="78"/>
      <c r="O23" s="78"/>
      <c r="P23" s="78"/>
      <c r="Q23" s="78"/>
    </row>
    <row r="24" spans="1:17" s="31" customFormat="1" ht="12" customHeight="1">
      <c r="A24" s="91">
        <v>15</v>
      </c>
      <c r="B24" s="118" t="s">
        <v>76</v>
      </c>
      <c r="C24" s="119" t="s">
        <v>52</v>
      </c>
      <c r="D24" s="120" t="s">
        <v>77</v>
      </c>
      <c r="E24" s="219">
        <v>58.7862</v>
      </c>
      <c r="F24" s="220">
        <v>1</v>
      </c>
      <c r="G24" s="224">
        <v>65.0715</v>
      </c>
      <c r="H24" s="71"/>
      <c r="I24" s="71"/>
      <c r="J24" s="71"/>
      <c r="K24" s="225">
        <v>153.92</v>
      </c>
      <c r="L24" s="226">
        <v>38.9082</v>
      </c>
      <c r="M24" s="219">
        <f t="shared" si="0"/>
        <v>98.826828</v>
      </c>
      <c r="N24" s="71"/>
      <c r="O24" s="71"/>
      <c r="P24" s="71"/>
      <c r="Q24" s="71"/>
    </row>
    <row r="25" spans="1:17" ht="12" customHeight="1">
      <c r="A25" s="99">
        <v>16</v>
      </c>
      <c r="B25" s="115" t="s">
        <v>78</v>
      </c>
      <c r="C25" s="116" t="s">
        <v>52</v>
      </c>
      <c r="D25" s="117" t="s">
        <v>79</v>
      </c>
      <c r="E25" s="207">
        <v>54.8852</v>
      </c>
      <c r="F25" s="208">
        <v>2</v>
      </c>
      <c r="G25" s="209">
        <v>64.29599999999999</v>
      </c>
      <c r="H25" s="78"/>
      <c r="I25" s="78"/>
      <c r="J25" s="78"/>
      <c r="K25" s="210">
        <v>155.17</v>
      </c>
      <c r="L25" s="211">
        <v>42.0918</v>
      </c>
      <c r="M25" s="207">
        <f t="shared" si="0"/>
        <v>106.913172</v>
      </c>
      <c r="N25" s="78"/>
      <c r="O25" s="78"/>
      <c r="P25" s="78"/>
      <c r="Q25" s="78"/>
    </row>
    <row r="26" spans="1:17" s="31" customFormat="1" ht="12" customHeight="1">
      <c r="A26" s="91">
        <v>17</v>
      </c>
      <c r="B26" s="118" t="s">
        <v>80</v>
      </c>
      <c r="C26" s="119" t="s">
        <v>52</v>
      </c>
      <c r="D26" s="120" t="s">
        <v>81</v>
      </c>
      <c r="E26" s="219">
        <v>38.1274</v>
      </c>
      <c r="F26" s="220">
        <v>19</v>
      </c>
      <c r="G26" s="224">
        <v>62.745</v>
      </c>
      <c r="H26" s="71"/>
      <c r="I26" s="71"/>
      <c r="J26" s="71"/>
      <c r="K26" s="225">
        <v>153.25</v>
      </c>
      <c r="L26" s="226">
        <v>39.8212</v>
      </c>
      <c r="M26" s="219">
        <f t="shared" si="0"/>
        <v>101.145848</v>
      </c>
      <c r="N26" s="71"/>
      <c r="O26" s="71"/>
      <c r="P26" s="71"/>
      <c r="Q26" s="71"/>
    </row>
    <row r="27" spans="1:17" ht="12" customHeight="1">
      <c r="A27" s="99">
        <v>18</v>
      </c>
      <c r="B27" s="115" t="s">
        <v>82</v>
      </c>
      <c r="C27" s="116" t="s">
        <v>83</v>
      </c>
      <c r="D27" s="117"/>
      <c r="E27" s="207">
        <v>53.4698</v>
      </c>
      <c r="F27" s="208">
        <v>3</v>
      </c>
      <c r="G27" s="209">
        <v>63.590999999999994</v>
      </c>
      <c r="H27" s="78"/>
      <c r="I27" s="78"/>
      <c r="J27" s="78"/>
      <c r="K27" s="210">
        <v>155.79</v>
      </c>
      <c r="L27" s="211">
        <v>42.4588</v>
      </c>
      <c r="M27" s="207">
        <f t="shared" si="0"/>
        <v>107.84535199999999</v>
      </c>
      <c r="N27" s="78"/>
      <c r="O27" s="78"/>
      <c r="P27" s="78"/>
      <c r="Q27" s="78"/>
    </row>
    <row r="28" spans="1:17" s="31" customFormat="1" ht="12" customHeight="1">
      <c r="A28" s="91">
        <v>19</v>
      </c>
      <c r="B28" s="118" t="s">
        <v>84</v>
      </c>
      <c r="C28" s="119" t="s">
        <v>83</v>
      </c>
      <c r="D28" s="120"/>
      <c r="E28" s="219">
        <v>52.2294</v>
      </c>
      <c r="F28" s="220">
        <v>5</v>
      </c>
      <c r="G28" s="224">
        <v>63.590999999999994</v>
      </c>
      <c r="H28" s="71"/>
      <c r="I28" s="71"/>
      <c r="J28" s="71"/>
      <c r="K28" s="225">
        <v>154.67</v>
      </c>
      <c r="L28" s="226">
        <v>51.5047</v>
      </c>
      <c r="M28" s="219">
        <f t="shared" si="0"/>
        <v>130.821938</v>
      </c>
      <c r="N28" s="71"/>
      <c r="O28" s="71"/>
      <c r="P28" s="71"/>
      <c r="Q28" s="71"/>
    </row>
    <row r="29" spans="1:17" ht="12" customHeight="1">
      <c r="A29" s="99">
        <v>20</v>
      </c>
      <c r="B29" s="115" t="s">
        <v>85</v>
      </c>
      <c r="C29" s="116" t="s">
        <v>59</v>
      </c>
      <c r="D29" s="117"/>
      <c r="E29" s="207">
        <v>45.8222</v>
      </c>
      <c r="F29" s="208">
        <v>13</v>
      </c>
      <c r="G29" s="209">
        <v>64.08449999999999</v>
      </c>
      <c r="H29" s="78"/>
      <c r="I29" s="78"/>
      <c r="J29" s="78"/>
      <c r="K29" s="210">
        <v>150.79</v>
      </c>
      <c r="L29" s="211">
        <v>38.8212</v>
      </c>
      <c r="M29" s="207">
        <f t="shared" si="0"/>
        <v>98.605848</v>
      </c>
      <c r="N29" s="78"/>
      <c r="O29" s="78"/>
      <c r="P29" s="78"/>
      <c r="Q29" s="78"/>
    </row>
    <row r="30" spans="1:17" s="31" customFormat="1" ht="12" customHeight="1">
      <c r="A30" s="91">
        <v>21</v>
      </c>
      <c r="B30" s="118" t="s">
        <v>86</v>
      </c>
      <c r="C30" s="119" t="s">
        <v>59</v>
      </c>
      <c r="D30" s="120"/>
      <c r="E30" s="219">
        <v>20.6294</v>
      </c>
      <c r="F30" s="220">
        <v>23</v>
      </c>
      <c r="G30" s="224">
        <v>56.96399999999999</v>
      </c>
      <c r="H30" s="71"/>
      <c r="I30" s="71"/>
      <c r="J30" s="71"/>
      <c r="K30" s="225">
        <v>150.08</v>
      </c>
      <c r="L30" s="226">
        <v>36.3165</v>
      </c>
      <c r="M30" s="219">
        <f t="shared" si="0"/>
        <v>92.24391</v>
      </c>
      <c r="N30" s="71"/>
      <c r="O30" s="71"/>
      <c r="P30" s="71"/>
      <c r="Q30" s="71"/>
    </row>
    <row r="31" spans="1:17" ht="12" customHeight="1">
      <c r="A31" s="99">
        <v>22</v>
      </c>
      <c r="B31" s="111" t="s">
        <v>87</v>
      </c>
      <c r="C31" s="101" t="s">
        <v>59</v>
      </c>
      <c r="D31" s="112"/>
      <c r="E31" s="207">
        <v>42.4872</v>
      </c>
      <c r="F31" s="208">
        <v>16</v>
      </c>
      <c r="G31" s="209">
        <v>63.6615</v>
      </c>
      <c r="H31" s="78"/>
      <c r="I31" s="78"/>
      <c r="J31" s="78"/>
      <c r="K31" s="210">
        <v>151.67</v>
      </c>
      <c r="L31" s="211">
        <v>38.0459</v>
      </c>
      <c r="M31" s="207">
        <f t="shared" si="0"/>
        <v>96.63658600000001</v>
      </c>
      <c r="N31" s="78"/>
      <c r="O31" s="78"/>
      <c r="P31" s="78"/>
      <c r="Q31" s="78"/>
    </row>
    <row r="32" spans="1:17" s="31" customFormat="1" ht="12" customHeight="1">
      <c r="A32" s="91">
        <v>23</v>
      </c>
      <c r="B32" s="118" t="s">
        <v>88</v>
      </c>
      <c r="C32" s="119" t="s">
        <v>59</v>
      </c>
      <c r="D32" s="119"/>
      <c r="E32" s="219">
        <v>42.8365</v>
      </c>
      <c r="F32" s="220">
        <v>15</v>
      </c>
      <c r="G32" s="224">
        <v>63.026999999999994</v>
      </c>
      <c r="H32" s="71"/>
      <c r="I32" s="71"/>
      <c r="J32" s="71"/>
      <c r="K32" s="225">
        <v>151.71</v>
      </c>
      <c r="L32" s="226">
        <v>38.1835</v>
      </c>
      <c r="M32" s="219">
        <f t="shared" si="0"/>
        <v>96.98609</v>
      </c>
      <c r="N32" s="71"/>
      <c r="O32" s="71"/>
      <c r="P32" s="71"/>
      <c r="Q32" s="71"/>
    </row>
    <row r="33" spans="1:17" ht="12" customHeight="1">
      <c r="A33" s="121"/>
      <c r="B33" s="81" t="s">
        <v>89</v>
      </c>
      <c r="C33" s="81"/>
      <c r="D33" s="81"/>
      <c r="E33" s="212">
        <f>AVERAGE(E10:E32)</f>
        <v>44.45190434782609</v>
      </c>
      <c r="F33" s="81"/>
      <c r="G33" s="212">
        <f>AVERAGE(G10:G32)</f>
        <v>63.422413043478244</v>
      </c>
      <c r="H33" s="81"/>
      <c r="I33" s="81"/>
      <c r="J33" s="81"/>
      <c r="K33" s="213">
        <f>AVERAGE(K9:K32)</f>
        <v>153.33565217391305</v>
      </c>
      <c r="L33" s="214">
        <v>38.9</v>
      </c>
      <c r="M33" s="207">
        <f>L33*2.54</f>
        <v>98.806</v>
      </c>
      <c r="N33" s="81"/>
      <c r="O33" s="81"/>
      <c r="P33" s="81"/>
      <c r="Q33" s="82"/>
    </row>
    <row r="34" spans="1:17" ht="12" customHeight="1">
      <c r="A34" s="125"/>
      <c r="B34" s="84" t="s">
        <v>90</v>
      </c>
      <c r="C34" s="84"/>
      <c r="D34" s="84"/>
      <c r="E34" s="215">
        <v>13.9</v>
      </c>
      <c r="F34" s="84"/>
      <c r="G34" s="215">
        <v>4.3</v>
      </c>
      <c r="H34" s="84"/>
      <c r="I34" s="84"/>
      <c r="J34" s="84"/>
      <c r="K34" s="213">
        <v>2</v>
      </c>
      <c r="L34" s="216">
        <v>5.2</v>
      </c>
      <c r="M34" s="84"/>
      <c r="N34" s="84"/>
      <c r="O34" s="84"/>
      <c r="P34" s="84"/>
      <c r="Q34" s="85"/>
    </row>
    <row r="35" spans="1:17" ht="12" customHeight="1">
      <c r="A35" s="127"/>
      <c r="B35" s="87" t="s">
        <v>91</v>
      </c>
      <c r="C35" s="87"/>
      <c r="D35" s="87"/>
      <c r="E35" s="87"/>
      <c r="F35" s="87"/>
      <c r="G35" s="87"/>
      <c r="H35" s="87"/>
      <c r="I35" s="87"/>
      <c r="J35" s="87"/>
      <c r="K35" s="217">
        <v>0.9</v>
      </c>
      <c r="L35" s="218">
        <v>6.1</v>
      </c>
      <c r="M35" s="87"/>
      <c r="N35" s="87"/>
      <c r="O35" s="87"/>
      <c r="P35" s="87"/>
      <c r="Q35" s="88"/>
    </row>
    <row r="36" spans="1:17" ht="13.5" customHeight="1">
      <c r="A36" s="63" t="s">
        <v>92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89"/>
      <c r="P36" s="65"/>
      <c r="Q36" s="65"/>
    </row>
    <row r="37" ht="13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5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63.7109375" style="64" bestFit="1" customWidth="1"/>
    <col min="5" max="5" width="9.7109375" style="64" customWidth="1"/>
    <col min="6" max="6" width="7.00390625" style="64" customWidth="1"/>
    <col min="7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421875" style="64" customWidth="1"/>
    <col min="13" max="13" width="8.57421875" style="64" customWidth="1"/>
    <col min="14" max="17" width="9.140625" style="6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113</v>
      </c>
      <c r="C3" s="6"/>
      <c r="D3" s="6"/>
      <c r="E3" s="6"/>
      <c r="F3" s="6" t="s">
        <v>9</v>
      </c>
      <c r="G3" s="6" t="s">
        <v>115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15</v>
      </c>
      <c r="B5" s="6"/>
      <c r="C5" s="6"/>
      <c r="D5" s="6"/>
      <c r="E5" s="6"/>
      <c r="F5" s="6" t="s">
        <v>97</v>
      </c>
      <c r="G5" s="6"/>
      <c r="H5" s="6"/>
      <c r="I5" s="6" t="s">
        <v>98</v>
      </c>
      <c r="J5" s="11"/>
      <c r="K5" s="6"/>
      <c r="L5" s="6"/>
      <c r="M5" s="6"/>
      <c r="N5" s="6"/>
      <c r="O5" s="8"/>
      <c r="P5" s="9"/>
      <c r="Q5" s="9"/>
    </row>
    <row r="6" spans="1:17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99</v>
      </c>
      <c r="M7" s="19" t="s">
        <v>29</v>
      </c>
      <c r="N7" s="19" t="s">
        <v>32</v>
      </c>
      <c r="O7" s="19" t="s">
        <v>32</v>
      </c>
      <c r="P7" s="19" t="s">
        <v>32</v>
      </c>
      <c r="Q7" s="19" t="s">
        <v>32</v>
      </c>
    </row>
    <row r="8" spans="1:17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100</v>
      </c>
      <c r="M9" s="13" t="s">
        <v>44</v>
      </c>
      <c r="N9" s="13"/>
      <c r="O9" s="13"/>
      <c r="P9" s="13"/>
      <c r="Q9" s="13"/>
    </row>
    <row r="10" spans="1:17" s="31" customFormat="1" ht="12" customHeight="1">
      <c r="A10" s="91">
        <v>1</v>
      </c>
      <c r="B10" s="92" t="s">
        <v>46</v>
      </c>
      <c r="C10" s="93" t="s">
        <v>47</v>
      </c>
      <c r="D10" s="94" t="s">
        <v>46</v>
      </c>
      <c r="E10" s="95">
        <v>116.429</v>
      </c>
      <c r="F10" s="96">
        <f>RANK(E10,E$10:E$32,0)</f>
        <v>7</v>
      </c>
      <c r="G10" s="97">
        <v>56.82299999999999</v>
      </c>
      <c r="H10" s="98"/>
      <c r="I10" s="98"/>
      <c r="J10" s="98"/>
      <c r="K10" s="98"/>
      <c r="L10" s="95">
        <v>82.973</v>
      </c>
      <c r="M10" s="95">
        <f>(L10/2.54)</f>
        <v>32.66653543307086</v>
      </c>
      <c r="N10" s="71"/>
      <c r="O10" s="71"/>
      <c r="P10" s="72"/>
      <c r="Q10" s="71"/>
    </row>
    <row r="11" spans="1:17" ht="12" customHeight="1">
      <c r="A11" s="99">
        <v>2</v>
      </c>
      <c r="B11" s="100" t="s">
        <v>48</v>
      </c>
      <c r="C11" s="101" t="s">
        <v>47</v>
      </c>
      <c r="D11" s="84" t="s">
        <v>48</v>
      </c>
      <c r="E11" s="102">
        <v>71.983</v>
      </c>
      <c r="F11" s="103">
        <f aca="true" t="shared" si="0" ref="F11:F32">RANK(E11,E$10:E$32,0)</f>
        <v>23</v>
      </c>
      <c r="G11" s="104">
        <v>60.489</v>
      </c>
      <c r="H11" s="105"/>
      <c r="I11" s="105"/>
      <c r="J11" s="105"/>
      <c r="K11" s="105"/>
      <c r="L11" s="102">
        <v>112.607</v>
      </c>
      <c r="M11" s="102">
        <f aca="true" t="shared" si="1" ref="M11:M33">(L11/2.54)</f>
        <v>44.33346456692913</v>
      </c>
      <c r="N11" s="78"/>
      <c r="O11" s="78"/>
      <c r="P11" s="78"/>
      <c r="Q11" s="78"/>
    </row>
    <row r="12" spans="1:17" s="31" customFormat="1" ht="12" customHeight="1">
      <c r="A12" s="91">
        <v>3</v>
      </c>
      <c r="B12" s="107" t="s">
        <v>49</v>
      </c>
      <c r="C12" s="93" t="s">
        <v>47</v>
      </c>
      <c r="D12" s="108" t="s">
        <v>50</v>
      </c>
      <c r="E12" s="95">
        <v>79.167</v>
      </c>
      <c r="F12" s="96">
        <f t="shared" si="0"/>
        <v>22</v>
      </c>
      <c r="G12" s="109">
        <v>58.515</v>
      </c>
      <c r="H12" s="98"/>
      <c r="I12" s="98"/>
      <c r="J12" s="98"/>
      <c r="K12" s="98"/>
      <c r="L12" s="95">
        <v>114.3</v>
      </c>
      <c r="M12" s="95">
        <f t="shared" si="1"/>
        <v>45</v>
      </c>
      <c r="N12" s="71"/>
      <c r="O12" s="71"/>
      <c r="P12" s="71"/>
      <c r="Q12" s="71"/>
    </row>
    <row r="13" spans="1:17" ht="12" customHeight="1">
      <c r="A13" s="99">
        <v>4</v>
      </c>
      <c r="B13" s="111" t="s">
        <v>51</v>
      </c>
      <c r="C13" s="101" t="s">
        <v>52</v>
      </c>
      <c r="D13" s="112" t="s">
        <v>53</v>
      </c>
      <c r="E13" s="102">
        <v>113.907</v>
      </c>
      <c r="F13" s="103">
        <f t="shared" si="0"/>
        <v>9</v>
      </c>
      <c r="G13" s="104">
        <v>56.96399999999999</v>
      </c>
      <c r="H13" s="105"/>
      <c r="I13" s="105"/>
      <c r="J13" s="105"/>
      <c r="K13" s="105"/>
      <c r="L13" s="102">
        <v>81.28</v>
      </c>
      <c r="M13" s="102">
        <f t="shared" si="1"/>
        <v>32</v>
      </c>
      <c r="N13" s="78"/>
      <c r="O13" s="78"/>
      <c r="P13" s="78"/>
      <c r="Q13" s="78"/>
    </row>
    <row r="14" spans="1:17" s="31" customFormat="1" ht="12" customHeight="1">
      <c r="A14" s="91">
        <v>5</v>
      </c>
      <c r="B14" s="113" t="s">
        <v>54</v>
      </c>
      <c r="C14" s="93" t="s">
        <v>52</v>
      </c>
      <c r="D14" s="114" t="s">
        <v>55</v>
      </c>
      <c r="E14" s="95">
        <v>99.933</v>
      </c>
      <c r="F14" s="96">
        <f t="shared" si="0"/>
        <v>21</v>
      </c>
      <c r="G14" s="109">
        <v>60.065999999999995</v>
      </c>
      <c r="H14" s="98"/>
      <c r="I14" s="98"/>
      <c r="J14" s="98"/>
      <c r="K14" s="98"/>
      <c r="L14" s="95">
        <v>107.527</v>
      </c>
      <c r="M14" s="95">
        <f t="shared" si="1"/>
        <v>42.33346456692913</v>
      </c>
      <c r="N14" s="71"/>
      <c r="O14" s="71"/>
      <c r="P14" s="71"/>
      <c r="Q14" s="71"/>
    </row>
    <row r="15" spans="1:17" ht="12" customHeight="1">
      <c r="A15" s="99">
        <v>6</v>
      </c>
      <c r="B15" s="111" t="s">
        <v>56</v>
      </c>
      <c r="C15" s="101" t="s">
        <v>52</v>
      </c>
      <c r="D15" s="112" t="s">
        <v>57</v>
      </c>
      <c r="E15" s="102">
        <v>104.888</v>
      </c>
      <c r="F15" s="103">
        <f t="shared" si="0"/>
        <v>15</v>
      </c>
      <c r="G15" s="104">
        <v>58.09199999999999</v>
      </c>
      <c r="H15" s="105"/>
      <c r="I15" s="105"/>
      <c r="J15" s="105"/>
      <c r="K15" s="105"/>
      <c r="L15" s="102">
        <v>86.36</v>
      </c>
      <c r="M15" s="102">
        <f t="shared" si="1"/>
        <v>34</v>
      </c>
      <c r="N15" s="78"/>
      <c r="O15" s="78"/>
      <c r="P15" s="78"/>
      <c r="Q15" s="78"/>
    </row>
    <row r="16" spans="1:17" s="31" customFormat="1" ht="12" customHeight="1">
      <c r="A16" s="91">
        <v>7</v>
      </c>
      <c r="B16" s="113" t="s">
        <v>58</v>
      </c>
      <c r="C16" s="93" t="s">
        <v>59</v>
      </c>
      <c r="D16" s="114" t="s">
        <v>60</v>
      </c>
      <c r="E16" s="95">
        <v>115.724</v>
      </c>
      <c r="F16" s="96">
        <f t="shared" si="0"/>
        <v>8</v>
      </c>
      <c r="G16" s="109">
        <v>60.34799999999999</v>
      </c>
      <c r="H16" s="98"/>
      <c r="I16" s="98"/>
      <c r="J16" s="98"/>
      <c r="K16" s="98"/>
      <c r="L16" s="95">
        <v>82.127</v>
      </c>
      <c r="M16" s="95">
        <f t="shared" si="1"/>
        <v>32.33346456692913</v>
      </c>
      <c r="N16" s="71"/>
      <c r="O16" s="71"/>
      <c r="P16" s="71"/>
      <c r="Q16" s="71"/>
    </row>
    <row r="17" spans="1:17" ht="12" customHeight="1">
      <c r="A17" s="99">
        <v>8</v>
      </c>
      <c r="B17" s="111" t="s">
        <v>61</v>
      </c>
      <c r="C17" s="101" t="s">
        <v>62</v>
      </c>
      <c r="D17" s="112" t="s">
        <v>63</v>
      </c>
      <c r="E17" s="102">
        <v>103.806</v>
      </c>
      <c r="F17" s="103">
        <f t="shared" si="0"/>
        <v>16</v>
      </c>
      <c r="G17" s="104">
        <v>58.373999999999995</v>
      </c>
      <c r="H17" s="105"/>
      <c r="I17" s="105"/>
      <c r="J17" s="105"/>
      <c r="K17" s="105"/>
      <c r="L17" s="102">
        <v>64.347</v>
      </c>
      <c r="M17" s="102">
        <f t="shared" si="1"/>
        <v>25.33346456692913</v>
      </c>
      <c r="N17" s="78"/>
      <c r="O17" s="78"/>
      <c r="P17" s="78"/>
      <c r="Q17" s="78"/>
    </row>
    <row r="18" spans="1:17" s="31" customFormat="1" ht="12" customHeight="1">
      <c r="A18" s="91">
        <v>9</v>
      </c>
      <c r="B18" s="113" t="s">
        <v>64</v>
      </c>
      <c r="C18" s="93" t="s">
        <v>65</v>
      </c>
      <c r="D18" s="114" t="s">
        <v>66</v>
      </c>
      <c r="E18" s="95">
        <v>122.907</v>
      </c>
      <c r="F18" s="96">
        <f t="shared" si="0"/>
        <v>2</v>
      </c>
      <c r="G18" s="109">
        <v>56.82299999999999</v>
      </c>
      <c r="H18" s="98"/>
      <c r="I18" s="98"/>
      <c r="J18" s="98"/>
      <c r="K18" s="98"/>
      <c r="L18" s="95">
        <v>89.747</v>
      </c>
      <c r="M18" s="95">
        <f t="shared" si="1"/>
        <v>35.33346456692913</v>
      </c>
      <c r="N18" s="71"/>
      <c r="O18" s="71"/>
      <c r="P18" s="71"/>
      <c r="Q18" s="71"/>
    </row>
    <row r="19" spans="1:17" ht="12" customHeight="1">
      <c r="A19" s="99">
        <v>10</v>
      </c>
      <c r="B19" s="111" t="s">
        <v>67</v>
      </c>
      <c r="C19" s="101" t="s">
        <v>65</v>
      </c>
      <c r="D19" s="112" t="s">
        <v>66</v>
      </c>
      <c r="E19" s="102">
        <v>107.596</v>
      </c>
      <c r="F19" s="103">
        <f t="shared" si="0"/>
        <v>14</v>
      </c>
      <c r="G19" s="104">
        <v>58.373999999999995</v>
      </c>
      <c r="H19" s="105"/>
      <c r="I19" s="105"/>
      <c r="J19" s="105"/>
      <c r="K19" s="105"/>
      <c r="L19" s="102">
        <v>86.36</v>
      </c>
      <c r="M19" s="102">
        <f t="shared" si="1"/>
        <v>34</v>
      </c>
      <c r="N19" s="78"/>
      <c r="O19" s="78"/>
      <c r="P19" s="78"/>
      <c r="Q19" s="78"/>
    </row>
    <row r="20" spans="1:17" s="31" customFormat="1" ht="12" customHeight="1">
      <c r="A20" s="91">
        <v>11</v>
      </c>
      <c r="B20" s="113" t="s">
        <v>68</v>
      </c>
      <c r="C20" s="93" t="s">
        <v>65</v>
      </c>
      <c r="D20" s="114" t="s">
        <v>69</v>
      </c>
      <c r="E20" s="95">
        <v>109.886</v>
      </c>
      <c r="F20" s="96">
        <f t="shared" si="0"/>
        <v>10</v>
      </c>
      <c r="G20" s="109">
        <v>58.65599999999999</v>
      </c>
      <c r="H20" s="98"/>
      <c r="I20" s="98"/>
      <c r="J20" s="98"/>
      <c r="K20" s="98"/>
      <c r="L20" s="95">
        <v>83.82</v>
      </c>
      <c r="M20" s="95">
        <f t="shared" si="1"/>
        <v>33</v>
      </c>
      <c r="N20" s="71"/>
      <c r="O20" s="71"/>
      <c r="P20" s="71"/>
      <c r="Q20" s="71"/>
    </row>
    <row r="21" spans="1:17" ht="12" customHeight="1">
      <c r="A21" s="99">
        <v>12</v>
      </c>
      <c r="B21" s="115" t="s">
        <v>70</v>
      </c>
      <c r="C21" s="116" t="s">
        <v>65</v>
      </c>
      <c r="D21" s="117" t="s">
        <v>71</v>
      </c>
      <c r="E21" s="102">
        <v>118.708</v>
      </c>
      <c r="F21" s="103">
        <f t="shared" si="0"/>
        <v>4</v>
      </c>
      <c r="G21" s="104">
        <v>58.937999999999995</v>
      </c>
      <c r="H21" s="105"/>
      <c r="I21" s="105"/>
      <c r="J21" s="105"/>
      <c r="K21" s="105"/>
      <c r="L21" s="102">
        <v>87.207</v>
      </c>
      <c r="M21" s="102">
        <f t="shared" si="1"/>
        <v>34.33346456692913</v>
      </c>
      <c r="N21" s="78"/>
      <c r="O21" s="78"/>
      <c r="P21" s="78"/>
      <c r="Q21" s="78"/>
    </row>
    <row r="22" spans="1:17" s="31" customFormat="1" ht="12" customHeight="1">
      <c r="A22" s="91">
        <v>13</v>
      </c>
      <c r="B22" s="113" t="s">
        <v>72</v>
      </c>
      <c r="C22" s="93" t="s">
        <v>52</v>
      </c>
      <c r="D22" s="114" t="s">
        <v>73</v>
      </c>
      <c r="E22" s="95">
        <v>128.74</v>
      </c>
      <c r="F22" s="96">
        <f t="shared" si="0"/>
        <v>1</v>
      </c>
      <c r="G22" s="109">
        <v>58.09199999999999</v>
      </c>
      <c r="H22" s="98"/>
      <c r="I22" s="98"/>
      <c r="J22" s="98"/>
      <c r="K22" s="98"/>
      <c r="L22" s="95">
        <v>108.373</v>
      </c>
      <c r="M22" s="95">
        <f t="shared" si="1"/>
        <v>42.66653543307087</v>
      </c>
      <c r="N22" s="71"/>
      <c r="O22" s="71"/>
      <c r="P22" s="71"/>
      <c r="Q22" s="71"/>
    </row>
    <row r="23" spans="1:17" ht="12" customHeight="1">
      <c r="A23" s="99">
        <v>14</v>
      </c>
      <c r="B23" s="115" t="s">
        <v>74</v>
      </c>
      <c r="C23" s="116" t="s">
        <v>52</v>
      </c>
      <c r="D23" s="117" t="s">
        <v>75</v>
      </c>
      <c r="E23" s="102">
        <v>103.635</v>
      </c>
      <c r="F23" s="103">
        <f t="shared" si="0"/>
        <v>17</v>
      </c>
      <c r="G23" s="104">
        <v>56.541</v>
      </c>
      <c r="H23" s="105"/>
      <c r="I23" s="105"/>
      <c r="J23" s="105"/>
      <c r="K23" s="105"/>
      <c r="L23" s="102">
        <v>94.827</v>
      </c>
      <c r="M23" s="102">
        <f t="shared" si="1"/>
        <v>37.33346456692913</v>
      </c>
      <c r="N23" s="78"/>
      <c r="O23" s="78"/>
      <c r="P23" s="78"/>
      <c r="Q23" s="78"/>
    </row>
    <row r="24" spans="1:17" s="31" customFormat="1" ht="12" customHeight="1">
      <c r="A24" s="91">
        <v>15</v>
      </c>
      <c r="B24" s="118" t="s">
        <v>76</v>
      </c>
      <c r="C24" s="119" t="s">
        <v>52</v>
      </c>
      <c r="D24" s="120" t="s">
        <v>77</v>
      </c>
      <c r="E24" s="95">
        <v>103.427</v>
      </c>
      <c r="F24" s="96">
        <f t="shared" si="0"/>
        <v>18</v>
      </c>
      <c r="G24" s="109">
        <v>54.425999999999995</v>
      </c>
      <c r="H24" s="98"/>
      <c r="I24" s="98"/>
      <c r="J24" s="98"/>
      <c r="K24" s="98"/>
      <c r="L24" s="95">
        <v>93.98</v>
      </c>
      <c r="M24" s="95">
        <f t="shared" si="1"/>
        <v>37</v>
      </c>
      <c r="N24" s="71"/>
      <c r="O24" s="71"/>
      <c r="P24" s="71"/>
      <c r="Q24" s="71"/>
    </row>
    <row r="25" spans="1:17" ht="12" customHeight="1">
      <c r="A25" s="99">
        <v>16</v>
      </c>
      <c r="B25" s="115" t="s">
        <v>78</v>
      </c>
      <c r="C25" s="116" t="s">
        <v>52</v>
      </c>
      <c r="D25" s="117" t="s">
        <v>79</v>
      </c>
      <c r="E25" s="102">
        <v>108.665</v>
      </c>
      <c r="F25" s="103">
        <f t="shared" si="0"/>
        <v>11</v>
      </c>
      <c r="G25" s="104">
        <v>58.937999999999995</v>
      </c>
      <c r="H25" s="105"/>
      <c r="I25" s="105"/>
      <c r="J25" s="105"/>
      <c r="K25" s="105"/>
      <c r="L25" s="102">
        <v>105.833</v>
      </c>
      <c r="M25" s="102">
        <f t="shared" si="1"/>
        <v>41.66653543307086</v>
      </c>
      <c r="N25" s="78"/>
      <c r="O25" s="78"/>
      <c r="P25" s="78"/>
      <c r="Q25" s="78"/>
    </row>
    <row r="26" spans="1:17" s="31" customFormat="1" ht="12" customHeight="1">
      <c r="A26" s="91">
        <v>17</v>
      </c>
      <c r="B26" s="118" t="s">
        <v>80</v>
      </c>
      <c r="C26" s="119" t="s">
        <v>52</v>
      </c>
      <c r="D26" s="120" t="s">
        <v>81</v>
      </c>
      <c r="E26" s="95">
        <v>107.777</v>
      </c>
      <c r="F26" s="96">
        <f t="shared" si="0"/>
        <v>13</v>
      </c>
      <c r="G26" s="109">
        <v>59.78399999999999</v>
      </c>
      <c r="H26" s="98"/>
      <c r="I26" s="98"/>
      <c r="J26" s="98"/>
      <c r="K26" s="98"/>
      <c r="L26" s="95">
        <v>87.207</v>
      </c>
      <c r="M26" s="95">
        <f t="shared" si="1"/>
        <v>34.33346456692913</v>
      </c>
      <c r="N26" s="71"/>
      <c r="O26" s="71"/>
      <c r="P26" s="71"/>
      <c r="Q26" s="71"/>
    </row>
    <row r="27" spans="1:17" ht="12" customHeight="1">
      <c r="A27" s="99">
        <v>18</v>
      </c>
      <c r="B27" s="115" t="s">
        <v>82</v>
      </c>
      <c r="C27" s="116" t="s">
        <v>83</v>
      </c>
      <c r="D27" s="117"/>
      <c r="E27" s="102">
        <v>103.383</v>
      </c>
      <c r="F27" s="103">
        <f t="shared" si="0"/>
        <v>19</v>
      </c>
      <c r="G27" s="104">
        <v>58.797</v>
      </c>
      <c r="H27" s="105"/>
      <c r="I27" s="105"/>
      <c r="J27" s="105"/>
      <c r="K27" s="105"/>
      <c r="L27" s="102">
        <v>81.28</v>
      </c>
      <c r="M27" s="102">
        <f t="shared" si="1"/>
        <v>32</v>
      </c>
      <c r="N27" s="78"/>
      <c r="O27" s="78"/>
      <c r="P27" s="78"/>
      <c r="Q27" s="78"/>
    </row>
    <row r="28" spans="1:17" s="31" customFormat="1" ht="12" customHeight="1">
      <c r="A28" s="91">
        <v>19</v>
      </c>
      <c r="B28" s="118" t="s">
        <v>84</v>
      </c>
      <c r="C28" s="119" t="s">
        <v>83</v>
      </c>
      <c r="D28" s="120"/>
      <c r="E28" s="95">
        <v>100.244</v>
      </c>
      <c r="F28" s="96">
        <f t="shared" si="0"/>
        <v>20</v>
      </c>
      <c r="G28" s="109">
        <v>60.34799999999999</v>
      </c>
      <c r="H28" s="98"/>
      <c r="I28" s="98"/>
      <c r="J28" s="98"/>
      <c r="K28" s="98"/>
      <c r="L28" s="95">
        <v>84.667</v>
      </c>
      <c r="M28" s="95">
        <f t="shared" si="1"/>
        <v>33.33346456692913</v>
      </c>
      <c r="N28" s="71"/>
      <c r="O28" s="71"/>
      <c r="P28" s="71"/>
      <c r="Q28" s="71"/>
    </row>
    <row r="29" spans="1:17" ht="12" customHeight="1">
      <c r="A29" s="99">
        <v>20</v>
      </c>
      <c r="B29" s="115" t="s">
        <v>85</v>
      </c>
      <c r="C29" s="116" t="s">
        <v>59</v>
      </c>
      <c r="D29" s="117"/>
      <c r="E29" s="102">
        <v>120.442</v>
      </c>
      <c r="F29" s="103">
        <f t="shared" si="0"/>
        <v>3</v>
      </c>
      <c r="G29" s="104">
        <v>59.925</v>
      </c>
      <c r="H29" s="105"/>
      <c r="I29" s="105"/>
      <c r="J29" s="105"/>
      <c r="K29" s="105"/>
      <c r="L29" s="102">
        <v>84.667</v>
      </c>
      <c r="M29" s="102">
        <f t="shared" si="1"/>
        <v>33.33346456692913</v>
      </c>
      <c r="N29" s="78"/>
      <c r="O29" s="78"/>
      <c r="P29" s="78"/>
      <c r="Q29" s="78"/>
    </row>
    <row r="30" spans="1:17" s="31" customFormat="1" ht="12" customHeight="1">
      <c r="A30" s="91">
        <v>21</v>
      </c>
      <c r="B30" s="118" t="s">
        <v>86</v>
      </c>
      <c r="C30" s="119" t="s">
        <v>59</v>
      </c>
      <c r="D30" s="120"/>
      <c r="E30" s="95">
        <v>116.998</v>
      </c>
      <c r="F30" s="96">
        <f t="shared" si="0"/>
        <v>5</v>
      </c>
      <c r="G30" s="109">
        <v>59.22</v>
      </c>
      <c r="H30" s="98"/>
      <c r="I30" s="98"/>
      <c r="J30" s="98"/>
      <c r="K30" s="98"/>
      <c r="L30" s="95">
        <v>81.28</v>
      </c>
      <c r="M30" s="95">
        <f t="shared" si="1"/>
        <v>32</v>
      </c>
      <c r="N30" s="71"/>
      <c r="O30" s="71"/>
      <c r="P30" s="71"/>
      <c r="Q30" s="71"/>
    </row>
    <row r="31" spans="1:17" ht="12" customHeight="1">
      <c r="A31" s="99">
        <v>22</v>
      </c>
      <c r="B31" s="111" t="s">
        <v>87</v>
      </c>
      <c r="C31" s="101" t="s">
        <v>59</v>
      </c>
      <c r="D31" s="112"/>
      <c r="E31" s="102">
        <v>116.895</v>
      </c>
      <c r="F31" s="103">
        <f t="shared" si="0"/>
        <v>6</v>
      </c>
      <c r="G31" s="104">
        <v>59.22</v>
      </c>
      <c r="H31" s="105"/>
      <c r="I31" s="105"/>
      <c r="J31" s="105"/>
      <c r="K31" s="105"/>
      <c r="L31" s="102">
        <v>85.513</v>
      </c>
      <c r="M31" s="102">
        <f t="shared" si="1"/>
        <v>33.66653543307087</v>
      </c>
      <c r="N31" s="78"/>
      <c r="O31" s="78"/>
      <c r="P31" s="78"/>
      <c r="Q31" s="78"/>
    </row>
    <row r="32" spans="1:17" s="31" customFormat="1" ht="12" customHeight="1">
      <c r="A32" s="91">
        <v>23</v>
      </c>
      <c r="B32" s="118" t="s">
        <v>88</v>
      </c>
      <c r="C32" s="119" t="s">
        <v>59</v>
      </c>
      <c r="D32" s="119"/>
      <c r="E32" s="95">
        <v>108.529</v>
      </c>
      <c r="F32" s="96">
        <f t="shared" si="0"/>
        <v>12</v>
      </c>
      <c r="G32" s="109">
        <v>59.22</v>
      </c>
      <c r="H32" s="98"/>
      <c r="I32" s="98"/>
      <c r="J32" s="98"/>
      <c r="K32" s="98"/>
      <c r="L32" s="95">
        <v>84.667</v>
      </c>
      <c r="M32" s="135">
        <f t="shared" si="1"/>
        <v>33.33346456692913</v>
      </c>
      <c r="N32" s="71"/>
      <c r="O32" s="71"/>
      <c r="P32" s="71"/>
      <c r="Q32" s="71"/>
    </row>
    <row r="33" spans="1:17" ht="12" customHeight="1">
      <c r="A33" s="121"/>
      <c r="B33" s="81" t="s">
        <v>89</v>
      </c>
      <c r="C33" s="81"/>
      <c r="D33" s="81"/>
      <c r="E33" s="122">
        <v>107.986</v>
      </c>
      <c r="F33" s="123"/>
      <c r="G33" s="136">
        <v>58.56404347826086</v>
      </c>
      <c r="H33" s="123"/>
      <c r="I33" s="123"/>
      <c r="J33" s="123"/>
      <c r="K33" s="123"/>
      <c r="L33" s="122">
        <v>90.041</v>
      </c>
      <c r="M33" s="102">
        <f t="shared" si="1"/>
        <v>35.4492125984252</v>
      </c>
      <c r="N33" s="81"/>
      <c r="O33" s="81"/>
      <c r="P33" s="81"/>
      <c r="Q33" s="82"/>
    </row>
    <row r="34" spans="1:17" ht="12" customHeight="1">
      <c r="A34" s="125"/>
      <c r="B34" s="84" t="s">
        <v>90</v>
      </c>
      <c r="C34" s="84"/>
      <c r="D34" s="84"/>
      <c r="E34" s="104">
        <v>14.418</v>
      </c>
      <c r="F34" s="126"/>
      <c r="G34" s="126"/>
      <c r="H34" s="126"/>
      <c r="I34" s="126"/>
      <c r="J34" s="126"/>
      <c r="K34" s="126"/>
      <c r="L34" s="126">
        <v>7.79</v>
      </c>
      <c r="M34" s="126"/>
      <c r="N34" s="84"/>
      <c r="O34" s="84"/>
      <c r="P34" s="84"/>
      <c r="Q34" s="85"/>
    </row>
    <row r="35" spans="1:17" ht="12" customHeight="1">
      <c r="A35" s="127"/>
      <c r="B35" s="87" t="s">
        <v>91</v>
      </c>
      <c r="C35" s="87"/>
      <c r="D35" s="87"/>
      <c r="E35" s="128">
        <v>8.1</v>
      </c>
      <c r="F35" s="129"/>
      <c r="G35" s="129"/>
      <c r="H35" s="129"/>
      <c r="I35" s="129"/>
      <c r="J35" s="129"/>
      <c r="K35" s="129"/>
      <c r="L35" s="129">
        <v>5.26</v>
      </c>
      <c r="M35" s="129"/>
      <c r="N35" s="87"/>
      <c r="O35" s="87"/>
      <c r="P35" s="87"/>
      <c r="Q35" s="88"/>
    </row>
    <row r="36" spans="1:17" ht="13.5" customHeight="1">
      <c r="A36" s="63" t="s">
        <v>92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89"/>
      <c r="P36" s="65"/>
      <c r="Q36" s="65"/>
    </row>
    <row r="37" ht="13.5" customHeight="1"/>
  </sheetData>
  <printOptions/>
  <pageMargins left="0.75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E4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63.7109375" style="64" bestFit="1" customWidth="1"/>
    <col min="5" max="5" width="9.7109375" style="64" customWidth="1"/>
    <col min="6" max="6" width="7.00390625" style="64" customWidth="1"/>
    <col min="7" max="7" width="9.57421875" style="64" customWidth="1"/>
    <col min="8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57421875" style="64" customWidth="1"/>
    <col min="13" max="16" width="9.140625" style="64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7"/>
      <c r="P3" s="7"/>
    </row>
    <row r="4" spans="1:16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8"/>
      <c r="O4" s="9"/>
      <c r="P4" s="9"/>
    </row>
    <row r="5" spans="1:16" ht="12" customHeight="1">
      <c r="A5" s="6" t="s">
        <v>15</v>
      </c>
      <c r="B5" s="6"/>
      <c r="C5" s="6"/>
      <c r="D5" s="6"/>
      <c r="E5" s="6"/>
      <c r="F5" s="6" t="s">
        <v>16</v>
      </c>
      <c r="G5" s="10"/>
      <c r="H5" s="6"/>
      <c r="I5" s="6" t="s">
        <v>17</v>
      </c>
      <c r="J5" s="11"/>
      <c r="K5" s="6"/>
      <c r="L5" s="6"/>
      <c r="M5" s="6"/>
      <c r="N5" s="8"/>
      <c r="O5" s="9"/>
      <c r="P5" s="9"/>
    </row>
    <row r="6" spans="1:16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4"/>
      <c r="O6" s="15"/>
      <c r="P6" s="15"/>
    </row>
    <row r="7" spans="1:16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87" t="s">
        <v>32</v>
      </c>
    </row>
    <row r="8" spans="1:16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 t="s">
        <v>39</v>
      </c>
      <c r="N8" s="19"/>
      <c r="O8" s="19"/>
      <c r="P8" s="19"/>
    </row>
    <row r="9" spans="1:16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44</v>
      </c>
      <c r="M9" s="13" t="s">
        <v>45</v>
      </c>
      <c r="N9" s="13" t="s">
        <v>45</v>
      </c>
      <c r="O9" s="13"/>
      <c r="P9" s="13"/>
    </row>
    <row r="10" spans="1:16" s="31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179">
        <v>71.7</v>
      </c>
      <c r="F10" s="27">
        <f>RANK(E10,E$10:E$32,0)</f>
        <v>20</v>
      </c>
      <c r="G10" s="28">
        <v>61.57</v>
      </c>
      <c r="H10" s="29"/>
      <c r="I10" s="29"/>
      <c r="J10" s="29"/>
      <c r="K10" s="26">
        <v>164</v>
      </c>
      <c r="L10" s="26">
        <v>29</v>
      </c>
      <c r="M10" s="26">
        <v>42.5</v>
      </c>
      <c r="N10" s="30">
        <v>11.92</v>
      </c>
      <c r="O10" s="25"/>
      <c r="P10" s="188"/>
    </row>
    <row r="11" spans="1:16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180">
        <v>74.4</v>
      </c>
      <c r="F11" s="37">
        <f aca="true" t="shared" si="0" ref="F11:F32">RANK(E11,E$10:E$32,0)</f>
        <v>18</v>
      </c>
      <c r="G11" s="38">
        <v>62.9</v>
      </c>
      <c r="H11" s="39"/>
      <c r="I11" s="39"/>
      <c r="J11" s="39"/>
      <c r="K11" s="40">
        <v>163</v>
      </c>
      <c r="L11" s="36">
        <v>41.1</v>
      </c>
      <c r="M11" s="36">
        <v>60</v>
      </c>
      <c r="N11" s="41">
        <v>11.88</v>
      </c>
      <c r="O11" s="35"/>
      <c r="P11" s="17"/>
    </row>
    <row r="12" spans="1:16" s="31" customFormat="1" ht="12" customHeight="1">
      <c r="A12" s="22">
        <v>3</v>
      </c>
      <c r="B12" s="42" t="s">
        <v>49</v>
      </c>
      <c r="C12" s="24" t="s">
        <v>47</v>
      </c>
      <c r="D12" s="25" t="s">
        <v>50</v>
      </c>
      <c r="E12" s="181">
        <v>65.43</v>
      </c>
      <c r="F12" s="27">
        <f t="shared" si="0"/>
        <v>21</v>
      </c>
      <c r="G12" s="28">
        <v>63.23</v>
      </c>
      <c r="H12" s="29"/>
      <c r="I12" s="29"/>
      <c r="J12" s="29"/>
      <c r="K12" s="26">
        <v>162.67</v>
      </c>
      <c r="L12" s="26">
        <v>48.17</v>
      </c>
      <c r="M12" s="26">
        <v>15</v>
      </c>
      <c r="N12" s="30">
        <v>14.17</v>
      </c>
      <c r="O12" s="25"/>
      <c r="P12" s="188"/>
    </row>
    <row r="13" spans="1:16" ht="12" customHeight="1">
      <c r="A13" s="32">
        <v>4</v>
      </c>
      <c r="B13" s="34" t="s">
        <v>51</v>
      </c>
      <c r="C13" s="34" t="s">
        <v>52</v>
      </c>
      <c r="D13" s="43" t="s">
        <v>53</v>
      </c>
      <c r="E13" s="180">
        <v>89.33</v>
      </c>
      <c r="F13" s="37">
        <f t="shared" si="0"/>
        <v>3</v>
      </c>
      <c r="G13" s="38">
        <v>62.13</v>
      </c>
      <c r="H13" s="39"/>
      <c r="I13" s="39"/>
      <c r="J13" s="39"/>
      <c r="K13" s="40">
        <v>160.33</v>
      </c>
      <c r="L13" s="36">
        <v>29.53</v>
      </c>
      <c r="M13" s="36">
        <v>20</v>
      </c>
      <c r="N13" s="41">
        <v>11.89</v>
      </c>
      <c r="O13" s="35"/>
      <c r="P13" s="17"/>
    </row>
    <row r="14" spans="1:16" s="31" customFormat="1" ht="12" customHeight="1">
      <c r="A14" s="22">
        <v>5</v>
      </c>
      <c r="B14" s="24" t="s">
        <v>54</v>
      </c>
      <c r="C14" s="24" t="s">
        <v>52</v>
      </c>
      <c r="D14" s="44" t="s">
        <v>55</v>
      </c>
      <c r="E14" s="181">
        <v>77.8</v>
      </c>
      <c r="F14" s="27">
        <f t="shared" si="0"/>
        <v>13</v>
      </c>
      <c r="G14" s="28">
        <v>63.03</v>
      </c>
      <c r="H14" s="29"/>
      <c r="I14" s="29"/>
      <c r="J14" s="29"/>
      <c r="K14" s="26">
        <v>168</v>
      </c>
      <c r="L14" s="26">
        <v>38.6</v>
      </c>
      <c r="M14" s="26">
        <v>32.5</v>
      </c>
      <c r="N14" s="30">
        <v>12.74</v>
      </c>
      <c r="O14" s="25"/>
      <c r="P14" s="188"/>
    </row>
    <row r="15" spans="1:16" ht="12" customHeight="1">
      <c r="A15" s="32">
        <v>6</v>
      </c>
      <c r="B15" s="34" t="s">
        <v>56</v>
      </c>
      <c r="C15" s="34" t="s">
        <v>52</v>
      </c>
      <c r="D15" s="43" t="s">
        <v>57</v>
      </c>
      <c r="E15" s="180">
        <v>77.03</v>
      </c>
      <c r="F15" s="37">
        <f t="shared" si="0"/>
        <v>14</v>
      </c>
      <c r="G15" s="38">
        <v>62.07</v>
      </c>
      <c r="H15" s="39"/>
      <c r="I15" s="39"/>
      <c r="J15" s="39"/>
      <c r="K15" s="40">
        <v>160</v>
      </c>
      <c r="L15" s="36">
        <v>30.7</v>
      </c>
      <c r="M15" s="36">
        <v>52.5</v>
      </c>
      <c r="N15" s="41">
        <v>11.42</v>
      </c>
      <c r="O15" s="35"/>
      <c r="P15" s="17"/>
    </row>
    <row r="16" spans="1:16" s="31" customFormat="1" ht="12" customHeight="1">
      <c r="A16" s="22">
        <v>7</v>
      </c>
      <c r="B16" s="24" t="s">
        <v>58</v>
      </c>
      <c r="C16" s="24" t="s">
        <v>59</v>
      </c>
      <c r="D16" s="44" t="s">
        <v>60</v>
      </c>
      <c r="E16" s="182">
        <v>76.47</v>
      </c>
      <c r="F16" s="27">
        <f t="shared" si="0"/>
        <v>15</v>
      </c>
      <c r="G16" s="30">
        <v>61.23</v>
      </c>
      <c r="H16" s="29"/>
      <c r="I16" s="29"/>
      <c r="J16" s="29"/>
      <c r="K16" s="45">
        <v>157.67</v>
      </c>
      <c r="L16" s="45">
        <v>30.2</v>
      </c>
      <c r="M16" s="45">
        <v>55</v>
      </c>
      <c r="N16" s="30">
        <v>13.23</v>
      </c>
      <c r="O16" s="25"/>
      <c r="P16" s="188"/>
    </row>
    <row r="17" spans="1:16" ht="12" customHeight="1">
      <c r="A17" s="32">
        <v>8</v>
      </c>
      <c r="B17" s="34" t="s">
        <v>61</v>
      </c>
      <c r="C17" s="34" t="s">
        <v>62</v>
      </c>
      <c r="D17" s="43" t="s">
        <v>63</v>
      </c>
      <c r="E17" s="180">
        <v>58.43</v>
      </c>
      <c r="F17" s="37">
        <f t="shared" si="0"/>
        <v>23</v>
      </c>
      <c r="G17" s="38">
        <v>61.37</v>
      </c>
      <c r="H17" s="39"/>
      <c r="I17" s="39"/>
      <c r="J17" s="39"/>
      <c r="K17" s="46">
        <v>156</v>
      </c>
      <c r="L17" s="46">
        <v>24.27</v>
      </c>
      <c r="M17" s="46">
        <v>50</v>
      </c>
      <c r="N17" s="41">
        <v>14.85</v>
      </c>
      <c r="O17" s="35"/>
      <c r="P17" s="17"/>
    </row>
    <row r="18" spans="1:16" s="31" customFormat="1" ht="12" customHeight="1">
      <c r="A18" s="22">
        <v>9</v>
      </c>
      <c r="B18" s="24" t="s">
        <v>64</v>
      </c>
      <c r="C18" s="24" t="s">
        <v>65</v>
      </c>
      <c r="D18" s="44" t="s">
        <v>66</v>
      </c>
      <c r="E18" s="181">
        <v>80.63</v>
      </c>
      <c r="F18" s="27">
        <f t="shared" si="0"/>
        <v>11</v>
      </c>
      <c r="G18" s="28">
        <v>57.1</v>
      </c>
      <c r="H18" s="29"/>
      <c r="I18" s="29"/>
      <c r="J18" s="29"/>
      <c r="K18" s="45">
        <v>165.67</v>
      </c>
      <c r="L18" s="45">
        <v>31.9</v>
      </c>
      <c r="M18" s="45">
        <v>17.5</v>
      </c>
      <c r="N18" s="30">
        <v>10.78</v>
      </c>
      <c r="O18" s="25"/>
      <c r="P18" s="188"/>
    </row>
    <row r="19" spans="1:16" ht="12" customHeight="1">
      <c r="A19" s="32">
        <v>10</v>
      </c>
      <c r="B19" s="34" t="s">
        <v>67</v>
      </c>
      <c r="C19" s="34" t="s">
        <v>65</v>
      </c>
      <c r="D19" s="43" t="s">
        <v>66</v>
      </c>
      <c r="E19" s="180">
        <v>78.9</v>
      </c>
      <c r="F19" s="37">
        <f t="shared" si="0"/>
        <v>12</v>
      </c>
      <c r="G19" s="38">
        <v>60.7</v>
      </c>
      <c r="H19" s="39"/>
      <c r="I19" s="39"/>
      <c r="J19" s="39"/>
      <c r="K19" s="46">
        <v>162.33</v>
      </c>
      <c r="L19" s="46">
        <v>28.87</v>
      </c>
      <c r="M19" s="46">
        <v>10</v>
      </c>
      <c r="N19" s="41">
        <v>11.47</v>
      </c>
      <c r="O19" s="35"/>
      <c r="P19" s="17"/>
    </row>
    <row r="20" spans="1:16" s="31" customFormat="1" ht="12" customHeight="1">
      <c r="A20" s="22">
        <v>11</v>
      </c>
      <c r="B20" s="24" t="s">
        <v>68</v>
      </c>
      <c r="C20" s="24" t="s">
        <v>65</v>
      </c>
      <c r="D20" s="44" t="s">
        <v>69</v>
      </c>
      <c r="E20" s="181">
        <v>81.63</v>
      </c>
      <c r="F20" s="27">
        <f t="shared" si="0"/>
        <v>10</v>
      </c>
      <c r="G20" s="28">
        <v>61.47</v>
      </c>
      <c r="H20" s="29"/>
      <c r="I20" s="29"/>
      <c r="J20" s="29"/>
      <c r="K20" s="45">
        <v>161.33</v>
      </c>
      <c r="L20" s="45">
        <v>30.7</v>
      </c>
      <c r="M20" s="45">
        <v>22.5</v>
      </c>
      <c r="N20" s="30">
        <v>11.34</v>
      </c>
      <c r="O20" s="25"/>
      <c r="P20" s="188"/>
    </row>
    <row r="21" spans="1:16" ht="12" customHeight="1">
      <c r="A21" s="32">
        <v>12</v>
      </c>
      <c r="B21" s="47" t="s">
        <v>70</v>
      </c>
      <c r="C21" s="47" t="s">
        <v>65</v>
      </c>
      <c r="D21" s="48" t="s">
        <v>71</v>
      </c>
      <c r="E21" s="180">
        <v>76.23</v>
      </c>
      <c r="F21" s="37">
        <f t="shared" si="0"/>
        <v>16</v>
      </c>
      <c r="G21" s="38">
        <v>59.9</v>
      </c>
      <c r="H21" s="39"/>
      <c r="I21" s="39"/>
      <c r="J21" s="39"/>
      <c r="K21" s="46">
        <v>162.33</v>
      </c>
      <c r="L21" s="46">
        <v>31.23</v>
      </c>
      <c r="M21" s="46">
        <v>7.5</v>
      </c>
      <c r="N21" s="41">
        <v>10.89</v>
      </c>
      <c r="O21" s="35"/>
      <c r="P21" s="17"/>
    </row>
    <row r="22" spans="1:16" s="31" customFormat="1" ht="12" customHeight="1">
      <c r="A22" s="22">
        <v>13</v>
      </c>
      <c r="B22" s="24" t="s">
        <v>72</v>
      </c>
      <c r="C22" s="24" t="s">
        <v>52</v>
      </c>
      <c r="D22" s="44" t="s">
        <v>73</v>
      </c>
      <c r="E22" s="181">
        <v>90.53</v>
      </c>
      <c r="F22" s="27">
        <f t="shared" si="0"/>
        <v>2</v>
      </c>
      <c r="G22" s="28">
        <v>61.3</v>
      </c>
      <c r="H22" s="29"/>
      <c r="I22" s="29"/>
      <c r="J22" s="29"/>
      <c r="K22" s="45">
        <v>162</v>
      </c>
      <c r="L22" s="45">
        <v>38.73</v>
      </c>
      <c r="M22" s="45">
        <v>15</v>
      </c>
      <c r="N22" s="30">
        <v>12.41</v>
      </c>
      <c r="O22" s="25"/>
      <c r="P22" s="188"/>
    </row>
    <row r="23" spans="1:16" ht="12" customHeight="1">
      <c r="A23" s="32">
        <v>14</v>
      </c>
      <c r="B23" s="47" t="s">
        <v>74</v>
      </c>
      <c r="C23" s="47" t="s">
        <v>52</v>
      </c>
      <c r="D23" s="48" t="s">
        <v>75</v>
      </c>
      <c r="E23" s="180">
        <v>86.33</v>
      </c>
      <c r="F23" s="37">
        <f t="shared" si="0"/>
        <v>5</v>
      </c>
      <c r="G23" s="38">
        <v>63.37</v>
      </c>
      <c r="H23" s="39"/>
      <c r="I23" s="39"/>
      <c r="J23" s="39"/>
      <c r="K23" s="46">
        <v>160.33</v>
      </c>
      <c r="L23" s="46">
        <v>33.73</v>
      </c>
      <c r="M23" s="46">
        <v>80</v>
      </c>
      <c r="N23" s="41">
        <v>11.67</v>
      </c>
      <c r="O23" s="35"/>
      <c r="P23" s="17"/>
    </row>
    <row r="24" spans="1:16" s="31" customFormat="1" ht="12" customHeight="1">
      <c r="A24" s="22">
        <v>15</v>
      </c>
      <c r="B24" s="49" t="s">
        <v>76</v>
      </c>
      <c r="C24" s="49" t="s">
        <v>52</v>
      </c>
      <c r="D24" s="50" t="s">
        <v>77</v>
      </c>
      <c r="E24" s="181">
        <v>93.77</v>
      </c>
      <c r="F24" s="27">
        <f t="shared" si="0"/>
        <v>1</v>
      </c>
      <c r="G24" s="28">
        <v>63.5</v>
      </c>
      <c r="H24" s="29"/>
      <c r="I24" s="29"/>
      <c r="J24" s="29"/>
      <c r="K24" s="45">
        <v>165</v>
      </c>
      <c r="L24" s="45">
        <v>36.6</v>
      </c>
      <c r="M24" s="45">
        <v>27.5</v>
      </c>
      <c r="N24" s="30">
        <v>11.52</v>
      </c>
      <c r="O24" s="25"/>
      <c r="P24" s="188"/>
    </row>
    <row r="25" spans="1:16" ht="12" customHeight="1">
      <c r="A25" s="32">
        <v>16</v>
      </c>
      <c r="B25" s="47" t="s">
        <v>78</v>
      </c>
      <c r="C25" s="47" t="s">
        <v>52</v>
      </c>
      <c r="D25" s="48" t="s">
        <v>79</v>
      </c>
      <c r="E25" s="180">
        <v>86.73</v>
      </c>
      <c r="F25" s="37">
        <f t="shared" si="0"/>
        <v>4</v>
      </c>
      <c r="G25" s="38">
        <v>62.23</v>
      </c>
      <c r="H25" s="39"/>
      <c r="I25" s="39"/>
      <c r="J25" s="39"/>
      <c r="K25" s="46">
        <v>165.33</v>
      </c>
      <c r="L25" s="46">
        <v>34.67</v>
      </c>
      <c r="M25" s="46">
        <v>20</v>
      </c>
      <c r="N25" s="41">
        <v>11.72</v>
      </c>
      <c r="O25" s="35"/>
      <c r="P25" s="17"/>
    </row>
    <row r="26" spans="1:16" s="31" customFormat="1" ht="12" customHeight="1">
      <c r="A26" s="22">
        <v>17</v>
      </c>
      <c r="B26" s="49" t="s">
        <v>80</v>
      </c>
      <c r="C26" s="49" t="s">
        <v>52</v>
      </c>
      <c r="D26" s="50" t="s">
        <v>81</v>
      </c>
      <c r="E26" s="181">
        <v>74.97</v>
      </c>
      <c r="F26" s="27">
        <f t="shared" si="0"/>
        <v>17</v>
      </c>
      <c r="G26" s="28">
        <v>61.1</v>
      </c>
      <c r="H26" s="29"/>
      <c r="I26" s="29"/>
      <c r="J26" s="29"/>
      <c r="K26" s="45">
        <v>159.33</v>
      </c>
      <c r="L26" s="45">
        <v>32.3</v>
      </c>
      <c r="M26" s="45">
        <v>65</v>
      </c>
      <c r="N26" s="30">
        <v>11.45</v>
      </c>
      <c r="O26" s="25"/>
      <c r="P26" s="188"/>
    </row>
    <row r="27" spans="1:16" ht="12" customHeight="1">
      <c r="A27" s="32">
        <v>18</v>
      </c>
      <c r="B27" s="47" t="s">
        <v>82</v>
      </c>
      <c r="C27" s="47" t="s">
        <v>83</v>
      </c>
      <c r="D27" s="48"/>
      <c r="E27" s="180">
        <v>72.47</v>
      </c>
      <c r="F27" s="37">
        <f t="shared" si="0"/>
        <v>19</v>
      </c>
      <c r="G27" s="38">
        <v>61.3</v>
      </c>
      <c r="H27" s="39"/>
      <c r="I27" s="39"/>
      <c r="J27" s="39"/>
      <c r="K27" s="46">
        <v>160</v>
      </c>
      <c r="L27" s="46">
        <v>28.73</v>
      </c>
      <c r="M27" s="46">
        <v>27.5</v>
      </c>
      <c r="N27" s="41">
        <v>12.65</v>
      </c>
      <c r="O27" s="35"/>
      <c r="P27" s="17"/>
    </row>
    <row r="28" spans="1:16" s="31" customFormat="1" ht="12" customHeight="1">
      <c r="A28" s="22">
        <v>19</v>
      </c>
      <c r="B28" s="49" t="s">
        <v>84</v>
      </c>
      <c r="C28" s="49" t="s">
        <v>83</v>
      </c>
      <c r="D28" s="50"/>
      <c r="E28" s="181">
        <v>63.6</v>
      </c>
      <c r="F28" s="27">
        <f t="shared" si="0"/>
        <v>22</v>
      </c>
      <c r="G28" s="28">
        <v>61.77</v>
      </c>
      <c r="H28" s="29"/>
      <c r="I28" s="29"/>
      <c r="J28" s="29"/>
      <c r="K28" s="45">
        <v>158.33</v>
      </c>
      <c r="L28" s="45">
        <v>30.3</v>
      </c>
      <c r="M28" s="45">
        <v>75</v>
      </c>
      <c r="N28" s="30">
        <v>12.36</v>
      </c>
      <c r="O28" s="25"/>
      <c r="P28" s="188"/>
    </row>
    <row r="29" spans="1:16" ht="12" customHeight="1">
      <c r="A29" s="32">
        <v>20</v>
      </c>
      <c r="B29" s="47" t="s">
        <v>85</v>
      </c>
      <c r="C29" s="47" t="s">
        <v>59</v>
      </c>
      <c r="D29" s="48"/>
      <c r="E29" s="180">
        <v>82.43</v>
      </c>
      <c r="F29" s="37">
        <f t="shared" si="0"/>
        <v>8</v>
      </c>
      <c r="G29" s="38">
        <v>63.87</v>
      </c>
      <c r="H29" s="39"/>
      <c r="I29" s="39"/>
      <c r="J29" s="39"/>
      <c r="K29" s="46">
        <v>156.67</v>
      </c>
      <c r="L29" s="46">
        <v>31.1</v>
      </c>
      <c r="M29" s="46">
        <v>32.5</v>
      </c>
      <c r="N29" s="41">
        <v>12.06</v>
      </c>
      <c r="O29" s="35"/>
      <c r="P29" s="17"/>
    </row>
    <row r="30" spans="1:16" s="31" customFormat="1" ht="12" customHeight="1">
      <c r="A30" s="22">
        <v>21</v>
      </c>
      <c r="B30" s="49" t="s">
        <v>86</v>
      </c>
      <c r="C30" s="49" t="s">
        <v>59</v>
      </c>
      <c r="D30" s="50"/>
      <c r="E30" s="181">
        <v>82.23</v>
      </c>
      <c r="F30" s="27">
        <f t="shared" si="0"/>
        <v>9</v>
      </c>
      <c r="G30" s="28">
        <v>62.07</v>
      </c>
      <c r="H30" s="29"/>
      <c r="I30" s="29"/>
      <c r="J30" s="29"/>
      <c r="K30" s="45">
        <v>158.67</v>
      </c>
      <c r="L30" s="45">
        <v>28.57</v>
      </c>
      <c r="M30" s="45">
        <v>50</v>
      </c>
      <c r="N30" s="30">
        <v>12.33</v>
      </c>
      <c r="O30" s="25"/>
      <c r="P30" s="188"/>
    </row>
    <row r="31" spans="1:16" ht="12" customHeight="1">
      <c r="A31" s="32">
        <v>22</v>
      </c>
      <c r="B31" s="34" t="s">
        <v>87</v>
      </c>
      <c r="C31" s="34" t="s">
        <v>59</v>
      </c>
      <c r="D31" s="43"/>
      <c r="E31" s="180">
        <v>85.37</v>
      </c>
      <c r="F31" s="37">
        <f t="shared" si="0"/>
        <v>6</v>
      </c>
      <c r="G31" s="38">
        <v>63.03</v>
      </c>
      <c r="H31" s="39"/>
      <c r="I31" s="39"/>
      <c r="J31" s="39"/>
      <c r="K31" s="46">
        <v>161</v>
      </c>
      <c r="L31" s="46">
        <v>31.77</v>
      </c>
      <c r="M31" s="46">
        <v>20</v>
      </c>
      <c r="N31" s="41">
        <v>12.2</v>
      </c>
      <c r="O31" s="35"/>
      <c r="P31" s="17"/>
    </row>
    <row r="32" spans="1:16" s="31" customFormat="1" ht="12" customHeight="1">
      <c r="A32" s="51">
        <v>23</v>
      </c>
      <c r="B32" s="52" t="s">
        <v>88</v>
      </c>
      <c r="C32" s="52" t="s">
        <v>59</v>
      </c>
      <c r="D32" s="52"/>
      <c r="E32" s="183">
        <v>83.87</v>
      </c>
      <c r="F32" s="53">
        <f t="shared" si="0"/>
        <v>7</v>
      </c>
      <c r="G32" s="54">
        <v>62.87</v>
      </c>
      <c r="H32" s="55"/>
      <c r="I32" s="55"/>
      <c r="J32" s="55"/>
      <c r="K32" s="56">
        <v>159</v>
      </c>
      <c r="L32" s="56">
        <v>31.77</v>
      </c>
      <c r="M32" s="56">
        <v>30</v>
      </c>
      <c r="N32" s="57">
        <v>12.06</v>
      </c>
      <c r="O32" s="58"/>
      <c r="P32" s="178"/>
    </row>
    <row r="33" spans="1:16" ht="12" customHeight="1">
      <c r="A33" s="32"/>
      <c r="B33" s="35" t="s">
        <v>89</v>
      </c>
      <c r="C33" s="35"/>
      <c r="D33" s="35"/>
      <c r="E33" s="184">
        <v>79.35</v>
      </c>
      <c r="F33" s="39"/>
      <c r="G33" s="59">
        <v>61.82</v>
      </c>
      <c r="H33" s="39"/>
      <c r="I33" s="39"/>
      <c r="J33" s="39"/>
      <c r="K33" s="40">
        <v>161.2775</v>
      </c>
      <c r="L33" s="40">
        <v>40.37</v>
      </c>
      <c r="M33" s="40">
        <v>37.08</v>
      </c>
      <c r="N33" s="59">
        <v>12.136666666666665</v>
      </c>
      <c r="O33" s="35"/>
      <c r="P33" s="189"/>
    </row>
    <row r="34" spans="1:16" ht="12" customHeight="1">
      <c r="A34" s="32"/>
      <c r="B34" s="35" t="s">
        <v>90</v>
      </c>
      <c r="C34" s="35"/>
      <c r="D34" s="35"/>
      <c r="E34" s="185">
        <v>11.77</v>
      </c>
      <c r="F34" s="39"/>
      <c r="G34" s="59">
        <v>1.58</v>
      </c>
      <c r="H34" s="39"/>
      <c r="I34" s="39"/>
      <c r="J34" s="39"/>
      <c r="K34" s="59">
        <v>1.3</v>
      </c>
      <c r="L34" s="59">
        <v>2.66</v>
      </c>
      <c r="M34" s="59">
        <v>30.94</v>
      </c>
      <c r="N34" s="59"/>
      <c r="O34" s="35"/>
      <c r="P34" s="189"/>
    </row>
    <row r="35" spans="1:16" ht="12" customHeight="1">
      <c r="A35" s="60"/>
      <c r="B35" s="6" t="s">
        <v>91</v>
      </c>
      <c r="C35" s="6"/>
      <c r="D35" s="6"/>
      <c r="E35" s="186">
        <v>9.02</v>
      </c>
      <c r="F35" s="62"/>
      <c r="G35" s="61">
        <v>1.56</v>
      </c>
      <c r="H35" s="62"/>
      <c r="I35" s="62"/>
      <c r="J35" s="62"/>
      <c r="K35" s="61">
        <v>0.49</v>
      </c>
      <c r="L35" s="61">
        <v>3.96</v>
      </c>
      <c r="M35" s="61">
        <v>50</v>
      </c>
      <c r="N35" s="61"/>
      <c r="O35" s="6"/>
      <c r="P35" s="190"/>
    </row>
    <row r="36" spans="1:16" ht="13.5" customHeight="1">
      <c r="A36" s="63" t="s">
        <v>92</v>
      </c>
      <c r="B36" s="63"/>
      <c r="C36" s="63"/>
      <c r="D36" s="63"/>
      <c r="F36" s="63"/>
      <c r="H36" s="63"/>
      <c r="I36" s="63"/>
      <c r="J36" s="63"/>
      <c r="O36" s="65"/>
      <c r="P36" s="65"/>
    </row>
    <row r="37" ht="13.5" customHeight="1"/>
  </sheetData>
  <printOptions gridLines="1"/>
  <pageMargins left="0.75" right="0.75" top="1" bottom="1" header="0.5" footer="0.5"/>
  <pageSetup fitToHeight="1" fitToWidth="1" orientation="landscape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4">
      <selection activeCell="B33" sqref="B33:B35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63.7109375" style="64" bestFit="1" customWidth="1"/>
    <col min="5" max="5" width="9.7109375" style="64" customWidth="1"/>
    <col min="6" max="6" width="7.00390625" style="64" customWidth="1"/>
    <col min="7" max="7" width="9.57421875" style="64" customWidth="1"/>
    <col min="8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57421875" style="64" customWidth="1"/>
    <col min="13" max="16" width="9.140625" style="64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7</v>
      </c>
      <c r="B3" s="6" t="s">
        <v>93</v>
      </c>
      <c r="C3" s="6"/>
      <c r="D3" s="6"/>
      <c r="E3" s="6"/>
      <c r="F3" s="6" t="s">
        <v>9</v>
      </c>
      <c r="G3" s="6" t="s">
        <v>94</v>
      </c>
      <c r="H3" s="6"/>
      <c r="I3" s="6"/>
      <c r="J3" s="6"/>
      <c r="K3" s="6"/>
      <c r="L3" s="6"/>
      <c r="M3" s="6"/>
      <c r="N3" s="6"/>
      <c r="O3" s="7"/>
      <c r="P3" s="7"/>
    </row>
    <row r="4" spans="1:16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8"/>
      <c r="O4" s="9"/>
      <c r="P4" s="9"/>
    </row>
    <row r="5" spans="1:16" ht="12" customHeight="1">
      <c r="A5" s="6" t="s">
        <v>15</v>
      </c>
      <c r="B5" s="6"/>
      <c r="C5" s="6"/>
      <c r="D5" s="6"/>
      <c r="E5" s="6"/>
      <c r="F5" s="6" t="s">
        <v>16</v>
      </c>
      <c r="G5" s="10"/>
      <c r="H5" s="6"/>
      <c r="I5" s="6" t="s">
        <v>17</v>
      </c>
      <c r="J5" s="11"/>
      <c r="K5" s="6"/>
      <c r="L5" s="6"/>
      <c r="M5" s="6"/>
      <c r="N5" s="8"/>
      <c r="O5" s="9"/>
      <c r="P5" s="9"/>
    </row>
    <row r="6" spans="1:16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4"/>
      <c r="O6" s="15"/>
      <c r="P6" s="15"/>
    </row>
    <row r="7" spans="1:16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9" t="s">
        <v>32</v>
      </c>
    </row>
    <row r="8" spans="1:16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 t="s">
        <v>39</v>
      </c>
      <c r="N8" s="19"/>
      <c r="O8" s="19"/>
      <c r="P8" s="19"/>
    </row>
    <row r="9" spans="1:16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44</v>
      </c>
      <c r="M9" s="13" t="s">
        <v>45</v>
      </c>
      <c r="N9" s="13" t="s">
        <v>45</v>
      </c>
      <c r="O9" s="13"/>
      <c r="P9" s="13"/>
    </row>
    <row r="10" spans="1:16" s="31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179">
        <v>67</v>
      </c>
      <c r="F10" s="27">
        <f>RANK(E10,E$10:E$32,0)</f>
        <v>20</v>
      </c>
      <c r="G10" s="28">
        <v>59.5</v>
      </c>
      <c r="H10" s="29"/>
      <c r="I10" s="29"/>
      <c r="J10" s="29"/>
      <c r="K10" s="26">
        <v>140</v>
      </c>
      <c r="L10" s="26">
        <v>36</v>
      </c>
      <c r="M10" s="26"/>
      <c r="N10" s="30"/>
      <c r="O10" s="25"/>
      <c r="P10" s="188"/>
    </row>
    <row r="11" spans="1:16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180">
        <v>89</v>
      </c>
      <c r="F11" s="37">
        <f aca="true" t="shared" si="0" ref="F11:F32">RANK(E11,E$10:E$32,0)</f>
        <v>8</v>
      </c>
      <c r="G11" s="38">
        <v>61.5</v>
      </c>
      <c r="H11" s="39"/>
      <c r="I11" s="39"/>
      <c r="J11" s="39"/>
      <c r="K11" s="40">
        <v>139</v>
      </c>
      <c r="L11" s="36">
        <v>48</v>
      </c>
      <c r="M11" s="36"/>
      <c r="N11" s="41"/>
      <c r="O11" s="35"/>
      <c r="P11" s="17"/>
    </row>
    <row r="12" spans="1:16" s="31" customFormat="1" ht="12" customHeight="1">
      <c r="A12" s="22">
        <v>3</v>
      </c>
      <c r="B12" s="42" t="s">
        <v>49</v>
      </c>
      <c r="C12" s="24" t="s">
        <v>47</v>
      </c>
      <c r="D12" s="25" t="s">
        <v>50</v>
      </c>
      <c r="E12" s="181">
        <v>77</v>
      </c>
      <c r="F12" s="27">
        <f t="shared" si="0"/>
        <v>15</v>
      </c>
      <c r="G12" s="28">
        <v>61.5</v>
      </c>
      <c r="H12" s="29"/>
      <c r="I12" s="29"/>
      <c r="J12" s="29"/>
      <c r="K12" s="26">
        <v>139</v>
      </c>
      <c r="L12" s="26">
        <v>53</v>
      </c>
      <c r="M12" s="26"/>
      <c r="N12" s="30"/>
      <c r="O12" s="25"/>
      <c r="P12" s="188"/>
    </row>
    <row r="13" spans="1:16" ht="12" customHeight="1">
      <c r="A13" s="32">
        <v>4</v>
      </c>
      <c r="B13" s="34" t="s">
        <v>51</v>
      </c>
      <c r="C13" s="34" t="s">
        <v>52</v>
      </c>
      <c r="D13" s="43" t="s">
        <v>53</v>
      </c>
      <c r="E13" s="180">
        <v>71</v>
      </c>
      <c r="F13" s="37">
        <f t="shared" si="0"/>
        <v>19</v>
      </c>
      <c r="G13" s="38">
        <v>60</v>
      </c>
      <c r="H13" s="39"/>
      <c r="I13" s="39"/>
      <c r="J13" s="39"/>
      <c r="K13" s="40">
        <v>135</v>
      </c>
      <c r="L13" s="36">
        <v>33</v>
      </c>
      <c r="M13" s="36"/>
      <c r="N13" s="41"/>
      <c r="O13" s="35"/>
      <c r="P13" s="17"/>
    </row>
    <row r="14" spans="1:16" s="31" customFormat="1" ht="12" customHeight="1">
      <c r="A14" s="22">
        <v>5</v>
      </c>
      <c r="B14" s="24" t="s">
        <v>54</v>
      </c>
      <c r="C14" s="24" t="s">
        <v>52</v>
      </c>
      <c r="D14" s="44" t="s">
        <v>55</v>
      </c>
      <c r="E14" s="181">
        <v>79</v>
      </c>
      <c r="F14" s="27">
        <f t="shared" si="0"/>
        <v>13</v>
      </c>
      <c r="G14" s="28">
        <v>61.5</v>
      </c>
      <c r="H14" s="29"/>
      <c r="I14" s="29"/>
      <c r="J14" s="29"/>
      <c r="K14" s="26">
        <v>140</v>
      </c>
      <c r="L14" s="26">
        <v>45</v>
      </c>
      <c r="M14" s="26"/>
      <c r="N14" s="30"/>
      <c r="O14" s="25"/>
      <c r="P14" s="188"/>
    </row>
    <row r="15" spans="1:16" ht="12" customHeight="1">
      <c r="A15" s="32">
        <v>6</v>
      </c>
      <c r="B15" s="34" t="s">
        <v>56</v>
      </c>
      <c r="C15" s="34" t="s">
        <v>52</v>
      </c>
      <c r="D15" s="43" t="s">
        <v>57</v>
      </c>
      <c r="E15" s="180">
        <v>77</v>
      </c>
      <c r="F15" s="37">
        <f t="shared" si="0"/>
        <v>15</v>
      </c>
      <c r="G15" s="38">
        <v>61</v>
      </c>
      <c r="H15" s="39"/>
      <c r="I15" s="39"/>
      <c r="J15" s="39"/>
      <c r="K15" s="40">
        <v>133</v>
      </c>
      <c r="L15" s="36">
        <v>38</v>
      </c>
      <c r="M15" s="36"/>
      <c r="N15" s="41"/>
      <c r="O15" s="35"/>
      <c r="P15" s="17"/>
    </row>
    <row r="16" spans="1:16" s="31" customFormat="1" ht="12" customHeight="1">
      <c r="A16" s="22">
        <v>7</v>
      </c>
      <c r="B16" s="24" t="s">
        <v>58</v>
      </c>
      <c r="C16" s="24" t="s">
        <v>59</v>
      </c>
      <c r="D16" s="44" t="s">
        <v>60</v>
      </c>
      <c r="E16" s="182">
        <v>96</v>
      </c>
      <c r="F16" s="27">
        <f t="shared" si="0"/>
        <v>4</v>
      </c>
      <c r="G16" s="30">
        <v>61</v>
      </c>
      <c r="H16" s="29"/>
      <c r="I16" s="29"/>
      <c r="J16" s="29"/>
      <c r="K16" s="45">
        <v>134</v>
      </c>
      <c r="L16" s="45">
        <v>40</v>
      </c>
      <c r="M16" s="45"/>
      <c r="N16" s="30"/>
      <c r="O16" s="25"/>
      <c r="P16" s="188"/>
    </row>
    <row r="17" spans="1:16" ht="12" customHeight="1">
      <c r="A17" s="32">
        <v>8</v>
      </c>
      <c r="B17" s="34" t="s">
        <v>61</v>
      </c>
      <c r="C17" s="34" t="s">
        <v>62</v>
      </c>
      <c r="D17" s="43" t="s">
        <v>63</v>
      </c>
      <c r="E17" s="180">
        <v>59</v>
      </c>
      <c r="F17" s="37">
        <f t="shared" si="0"/>
        <v>23</v>
      </c>
      <c r="G17" s="38">
        <v>60</v>
      </c>
      <c r="H17" s="39"/>
      <c r="I17" s="39"/>
      <c r="J17" s="39"/>
      <c r="K17" s="46">
        <v>135</v>
      </c>
      <c r="L17" s="46">
        <v>34</v>
      </c>
      <c r="M17" s="46"/>
      <c r="N17" s="41"/>
      <c r="O17" s="35"/>
      <c r="P17" s="17"/>
    </row>
    <row r="18" spans="1:16" s="31" customFormat="1" ht="12" customHeight="1">
      <c r="A18" s="22">
        <v>9</v>
      </c>
      <c r="B18" s="24" t="s">
        <v>64</v>
      </c>
      <c r="C18" s="24" t="s">
        <v>65</v>
      </c>
      <c r="D18" s="44" t="s">
        <v>66</v>
      </c>
      <c r="E18" s="181">
        <v>110</v>
      </c>
      <c r="F18" s="27">
        <f t="shared" si="0"/>
        <v>1</v>
      </c>
      <c r="G18" s="28">
        <v>59.5</v>
      </c>
      <c r="H18" s="29"/>
      <c r="I18" s="29"/>
      <c r="J18" s="29"/>
      <c r="K18" s="45">
        <v>140</v>
      </c>
      <c r="L18" s="45">
        <v>39</v>
      </c>
      <c r="M18" s="45"/>
      <c r="N18" s="30"/>
      <c r="O18" s="25"/>
      <c r="P18" s="188"/>
    </row>
    <row r="19" spans="1:16" ht="12" customHeight="1">
      <c r="A19" s="32">
        <v>10</v>
      </c>
      <c r="B19" s="34" t="s">
        <v>67</v>
      </c>
      <c r="C19" s="34" t="s">
        <v>65</v>
      </c>
      <c r="D19" s="43" t="s">
        <v>66</v>
      </c>
      <c r="E19" s="180">
        <v>90</v>
      </c>
      <c r="F19" s="37">
        <f t="shared" si="0"/>
        <v>7</v>
      </c>
      <c r="G19" s="38">
        <v>61</v>
      </c>
      <c r="H19" s="39"/>
      <c r="I19" s="39"/>
      <c r="J19" s="39"/>
      <c r="K19" s="46">
        <v>137</v>
      </c>
      <c r="L19" s="46">
        <v>37</v>
      </c>
      <c r="M19" s="46"/>
      <c r="N19" s="41"/>
      <c r="O19" s="35"/>
      <c r="P19" s="17"/>
    </row>
    <row r="20" spans="1:16" s="31" customFormat="1" ht="12" customHeight="1">
      <c r="A20" s="22">
        <v>11</v>
      </c>
      <c r="B20" s="24" t="s">
        <v>68</v>
      </c>
      <c r="C20" s="24" t="s">
        <v>65</v>
      </c>
      <c r="D20" s="44" t="s">
        <v>69</v>
      </c>
      <c r="E20" s="181">
        <v>98</v>
      </c>
      <c r="F20" s="27">
        <f t="shared" si="0"/>
        <v>3</v>
      </c>
      <c r="G20" s="28">
        <v>61</v>
      </c>
      <c r="H20" s="29"/>
      <c r="I20" s="29"/>
      <c r="J20" s="29"/>
      <c r="K20" s="45">
        <v>137</v>
      </c>
      <c r="L20" s="45">
        <v>37</v>
      </c>
      <c r="M20" s="45"/>
      <c r="N20" s="30"/>
      <c r="O20" s="25"/>
      <c r="P20" s="188"/>
    </row>
    <row r="21" spans="1:16" ht="12" customHeight="1">
      <c r="A21" s="32">
        <v>12</v>
      </c>
      <c r="B21" s="47" t="s">
        <v>70</v>
      </c>
      <c r="C21" s="47" t="s">
        <v>65</v>
      </c>
      <c r="D21" s="48" t="s">
        <v>71</v>
      </c>
      <c r="E21" s="180">
        <v>85</v>
      </c>
      <c r="F21" s="37">
        <f t="shared" si="0"/>
        <v>11</v>
      </c>
      <c r="G21" s="38">
        <v>61</v>
      </c>
      <c r="H21" s="39"/>
      <c r="I21" s="39"/>
      <c r="J21" s="39"/>
      <c r="K21" s="46">
        <v>140</v>
      </c>
      <c r="L21" s="46">
        <v>42</v>
      </c>
      <c r="M21" s="46"/>
      <c r="N21" s="41"/>
      <c r="O21" s="35"/>
      <c r="P21" s="17"/>
    </row>
    <row r="22" spans="1:16" s="31" customFormat="1" ht="12" customHeight="1">
      <c r="A22" s="22">
        <v>13</v>
      </c>
      <c r="B22" s="24" t="s">
        <v>72</v>
      </c>
      <c r="C22" s="24" t="s">
        <v>52</v>
      </c>
      <c r="D22" s="44" t="s">
        <v>73</v>
      </c>
      <c r="E22" s="181">
        <v>104</v>
      </c>
      <c r="F22" s="27">
        <f t="shared" si="0"/>
        <v>2</v>
      </c>
      <c r="G22" s="28">
        <v>61</v>
      </c>
      <c r="H22" s="29"/>
      <c r="I22" s="29"/>
      <c r="J22" s="29"/>
      <c r="K22" s="45">
        <v>140</v>
      </c>
      <c r="L22" s="45">
        <v>48</v>
      </c>
      <c r="M22" s="45"/>
      <c r="N22" s="30"/>
      <c r="O22" s="25"/>
      <c r="P22" s="188"/>
    </row>
    <row r="23" spans="1:16" ht="12" customHeight="1">
      <c r="A23" s="32">
        <v>14</v>
      </c>
      <c r="B23" s="47" t="s">
        <v>74</v>
      </c>
      <c r="C23" s="47" t="s">
        <v>52</v>
      </c>
      <c r="D23" s="48" t="s">
        <v>75</v>
      </c>
      <c r="E23" s="180">
        <v>61</v>
      </c>
      <c r="F23" s="37">
        <f t="shared" si="0"/>
        <v>22</v>
      </c>
      <c r="G23" s="38">
        <v>61</v>
      </c>
      <c r="H23" s="39"/>
      <c r="I23" s="39"/>
      <c r="J23" s="39"/>
      <c r="K23" s="46">
        <v>133</v>
      </c>
      <c r="L23" s="46">
        <v>40</v>
      </c>
      <c r="M23" s="46"/>
      <c r="N23" s="41"/>
      <c r="O23" s="35"/>
      <c r="P23" s="17"/>
    </row>
    <row r="24" spans="1:16" s="31" customFormat="1" ht="12" customHeight="1">
      <c r="A24" s="22">
        <v>15</v>
      </c>
      <c r="B24" s="49" t="s">
        <v>76</v>
      </c>
      <c r="C24" s="49" t="s">
        <v>52</v>
      </c>
      <c r="D24" s="50" t="s">
        <v>77</v>
      </c>
      <c r="E24" s="181">
        <v>66</v>
      </c>
      <c r="F24" s="27">
        <f t="shared" si="0"/>
        <v>21</v>
      </c>
      <c r="G24" s="28">
        <v>60</v>
      </c>
      <c r="H24" s="29"/>
      <c r="I24" s="29"/>
      <c r="J24" s="29"/>
      <c r="K24" s="45">
        <v>141</v>
      </c>
      <c r="L24" s="45">
        <v>44</v>
      </c>
      <c r="M24" s="45"/>
      <c r="N24" s="30"/>
      <c r="O24" s="25"/>
      <c r="P24" s="188"/>
    </row>
    <row r="25" spans="1:16" ht="12" customHeight="1">
      <c r="A25" s="32">
        <v>16</v>
      </c>
      <c r="B25" s="47" t="s">
        <v>78</v>
      </c>
      <c r="C25" s="47" t="s">
        <v>52</v>
      </c>
      <c r="D25" s="48" t="s">
        <v>79</v>
      </c>
      <c r="E25" s="180">
        <v>85</v>
      </c>
      <c r="F25" s="37">
        <f t="shared" si="0"/>
        <v>11</v>
      </c>
      <c r="G25" s="38">
        <v>61</v>
      </c>
      <c r="H25" s="39"/>
      <c r="I25" s="39"/>
      <c r="J25" s="39"/>
      <c r="K25" s="46">
        <v>140</v>
      </c>
      <c r="L25" s="46">
        <v>44</v>
      </c>
      <c r="M25" s="46"/>
      <c r="N25" s="41"/>
      <c r="O25" s="35"/>
      <c r="P25" s="17"/>
    </row>
    <row r="26" spans="1:16" s="31" customFormat="1" ht="12" customHeight="1">
      <c r="A26" s="22">
        <v>17</v>
      </c>
      <c r="B26" s="49" t="s">
        <v>80</v>
      </c>
      <c r="C26" s="49" t="s">
        <v>52</v>
      </c>
      <c r="D26" s="50" t="s">
        <v>81</v>
      </c>
      <c r="E26" s="181">
        <v>95</v>
      </c>
      <c r="F26" s="27">
        <f t="shared" si="0"/>
        <v>6</v>
      </c>
      <c r="G26" s="28">
        <v>61</v>
      </c>
      <c r="H26" s="29"/>
      <c r="I26" s="29"/>
      <c r="J26" s="29"/>
      <c r="K26" s="45">
        <v>136</v>
      </c>
      <c r="L26" s="45">
        <v>38</v>
      </c>
      <c r="M26" s="45"/>
      <c r="N26" s="30"/>
      <c r="O26" s="25"/>
      <c r="P26" s="188"/>
    </row>
    <row r="27" spans="1:16" ht="12" customHeight="1">
      <c r="A27" s="32">
        <v>18</v>
      </c>
      <c r="B27" s="47" t="s">
        <v>82</v>
      </c>
      <c r="C27" s="47" t="s">
        <v>83</v>
      </c>
      <c r="D27" s="48"/>
      <c r="E27" s="180">
        <v>76</v>
      </c>
      <c r="F27" s="37">
        <f t="shared" si="0"/>
        <v>18</v>
      </c>
      <c r="G27" s="38">
        <v>62</v>
      </c>
      <c r="H27" s="39"/>
      <c r="I27" s="39"/>
      <c r="J27" s="39"/>
      <c r="K27" s="46">
        <v>136</v>
      </c>
      <c r="L27" s="46">
        <v>38</v>
      </c>
      <c r="M27" s="46"/>
      <c r="N27" s="41"/>
      <c r="O27" s="35"/>
      <c r="P27" s="17"/>
    </row>
    <row r="28" spans="1:16" s="31" customFormat="1" ht="12" customHeight="1">
      <c r="A28" s="22">
        <v>19</v>
      </c>
      <c r="B28" s="49" t="s">
        <v>84</v>
      </c>
      <c r="C28" s="49" t="s">
        <v>83</v>
      </c>
      <c r="D28" s="50"/>
      <c r="E28" s="181">
        <v>87</v>
      </c>
      <c r="F28" s="27">
        <f t="shared" si="0"/>
        <v>9</v>
      </c>
      <c r="G28" s="28">
        <v>62</v>
      </c>
      <c r="H28" s="29"/>
      <c r="I28" s="29"/>
      <c r="J28" s="29"/>
      <c r="K28" s="45">
        <v>135</v>
      </c>
      <c r="L28" s="45">
        <v>39</v>
      </c>
      <c r="M28" s="45"/>
      <c r="N28" s="30"/>
      <c r="O28" s="25"/>
      <c r="P28" s="188"/>
    </row>
    <row r="29" spans="1:16" ht="12" customHeight="1">
      <c r="A29" s="32">
        <v>20</v>
      </c>
      <c r="B29" s="47" t="s">
        <v>85</v>
      </c>
      <c r="C29" s="47" t="s">
        <v>59</v>
      </c>
      <c r="D29" s="48"/>
      <c r="E29" s="180">
        <v>77</v>
      </c>
      <c r="F29" s="37">
        <f t="shared" si="0"/>
        <v>15</v>
      </c>
      <c r="G29" s="38">
        <v>60</v>
      </c>
      <c r="H29" s="39"/>
      <c r="I29" s="39"/>
      <c r="J29" s="39"/>
      <c r="K29" s="46">
        <v>137</v>
      </c>
      <c r="L29" s="46">
        <v>40</v>
      </c>
      <c r="M29" s="46"/>
      <c r="N29" s="41"/>
      <c r="O29" s="35"/>
      <c r="P29" s="17"/>
    </row>
    <row r="30" spans="1:16" s="31" customFormat="1" ht="12" customHeight="1">
      <c r="A30" s="22">
        <v>21</v>
      </c>
      <c r="B30" s="49" t="s">
        <v>86</v>
      </c>
      <c r="C30" s="49" t="s">
        <v>59</v>
      </c>
      <c r="D30" s="50"/>
      <c r="E30" s="181">
        <v>96</v>
      </c>
      <c r="F30" s="27">
        <f t="shared" si="0"/>
        <v>4</v>
      </c>
      <c r="G30" s="28">
        <v>59.5</v>
      </c>
      <c r="H30" s="29"/>
      <c r="I30" s="29"/>
      <c r="J30" s="29"/>
      <c r="K30" s="45">
        <v>137</v>
      </c>
      <c r="L30" s="45">
        <v>38</v>
      </c>
      <c r="M30" s="45"/>
      <c r="N30" s="30"/>
      <c r="O30" s="25"/>
      <c r="P30" s="188"/>
    </row>
    <row r="31" spans="1:16" ht="12" customHeight="1">
      <c r="A31" s="32">
        <v>22</v>
      </c>
      <c r="B31" s="34" t="s">
        <v>87</v>
      </c>
      <c r="C31" s="34" t="s">
        <v>59</v>
      </c>
      <c r="D31" s="43"/>
      <c r="E31" s="180">
        <v>79</v>
      </c>
      <c r="F31" s="37">
        <f t="shared" si="0"/>
        <v>13</v>
      </c>
      <c r="G31" s="38">
        <v>62</v>
      </c>
      <c r="H31" s="39"/>
      <c r="I31" s="39"/>
      <c r="J31" s="39"/>
      <c r="K31" s="46">
        <v>137</v>
      </c>
      <c r="L31" s="46">
        <v>38</v>
      </c>
      <c r="M31" s="46"/>
      <c r="N31" s="41"/>
      <c r="O31" s="35"/>
      <c r="P31" s="17"/>
    </row>
    <row r="32" spans="1:16" s="31" customFormat="1" ht="12" customHeight="1">
      <c r="A32" s="51">
        <v>23</v>
      </c>
      <c r="B32" s="52" t="s">
        <v>88</v>
      </c>
      <c r="C32" s="52" t="s">
        <v>59</v>
      </c>
      <c r="D32" s="52"/>
      <c r="E32" s="183">
        <v>86</v>
      </c>
      <c r="F32" s="53">
        <f t="shared" si="0"/>
        <v>10</v>
      </c>
      <c r="G32" s="54">
        <v>62</v>
      </c>
      <c r="H32" s="55"/>
      <c r="I32" s="55"/>
      <c r="J32" s="55"/>
      <c r="K32" s="56">
        <v>137</v>
      </c>
      <c r="L32" s="56">
        <v>40</v>
      </c>
      <c r="M32" s="56"/>
      <c r="N32" s="57"/>
      <c r="O32" s="58"/>
      <c r="P32" s="178"/>
    </row>
    <row r="33" spans="1:16" ht="12" customHeight="1">
      <c r="A33" s="32"/>
      <c r="B33" s="35" t="s">
        <v>89</v>
      </c>
      <c r="C33" s="35"/>
      <c r="D33" s="35"/>
      <c r="E33" s="184"/>
      <c r="F33" s="39"/>
      <c r="G33" s="59"/>
      <c r="H33" s="39"/>
      <c r="I33" s="39"/>
      <c r="J33" s="39"/>
      <c r="K33" s="40"/>
      <c r="L33" s="40"/>
      <c r="M33" s="40"/>
      <c r="N33" s="59"/>
      <c r="O33" s="35"/>
      <c r="P33" s="189"/>
    </row>
    <row r="34" spans="1:16" ht="12" customHeight="1">
      <c r="A34" s="32"/>
      <c r="B34" s="35" t="s">
        <v>90</v>
      </c>
      <c r="C34" s="35"/>
      <c r="D34" s="35"/>
      <c r="E34" s="185"/>
      <c r="F34" s="39"/>
      <c r="G34" s="59"/>
      <c r="H34" s="39"/>
      <c r="I34" s="39"/>
      <c r="J34" s="39"/>
      <c r="K34" s="59"/>
      <c r="L34" s="59"/>
      <c r="M34" s="59"/>
      <c r="N34" s="59"/>
      <c r="O34" s="35"/>
      <c r="P34" s="189"/>
    </row>
    <row r="35" spans="1:16" ht="12" customHeight="1">
      <c r="A35" s="60"/>
      <c r="B35" s="6" t="s">
        <v>91</v>
      </c>
      <c r="C35" s="6"/>
      <c r="D35" s="6"/>
      <c r="E35" s="186"/>
      <c r="F35" s="62"/>
      <c r="G35" s="61"/>
      <c r="H35" s="62"/>
      <c r="I35" s="62"/>
      <c r="J35" s="62"/>
      <c r="K35" s="61"/>
      <c r="L35" s="61"/>
      <c r="M35" s="61"/>
      <c r="N35" s="61"/>
      <c r="O35" s="6"/>
      <c r="P35" s="190"/>
    </row>
    <row r="36" spans="1:16" ht="13.5" customHeight="1">
      <c r="A36" s="63" t="s">
        <v>92</v>
      </c>
      <c r="B36" s="63"/>
      <c r="C36" s="63"/>
      <c r="D36" s="63"/>
      <c r="F36" s="63"/>
      <c r="H36" s="63"/>
      <c r="I36" s="63"/>
      <c r="J36" s="63"/>
      <c r="O36" s="65"/>
      <c r="P36" s="65"/>
    </row>
    <row r="37" ht="13.5" customHeight="1"/>
  </sheetData>
  <printOptions gridLines="1"/>
  <pageMargins left="0.75" right="0.75" top="1" bottom="1" header="0.5" footer="0.5"/>
  <pageSetup fitToHeight="1" fitToWidth="1" orientation="landscape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4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63.7109375" style="64" bestFit="1" customWidth="1"/>
    <col min="5" max="5" width="9.7109375" style="64" customWidth="1"/>
    <col min="6" max="6" width="7.00390625" style="64" customWidth="1"/>
    <col min="7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421875" style="64" customWidth="1"/>
    <col min="13" max="13" width="8.57421875" style="64" customWidth="1"/>
    <col min="14" max="17" width="9.140625" style="6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95</v>
      </c>
      <c r="C3" s="6"/>
      <c r="D3" s="6"/>
      <c r="E3" s="6"/>
      <c r="F3" s="6" t="s">
        <v>9</v>
      </c>
      <c r="G3" s="6" t="s">
        <v>96</v>
      </c>
      <c r="H3" s="6"/>
      <c r="I3" s="6"/>
      <c r="J3" s="6"/>
      <c r="K3" s="6"/>
      <c r="L3" s="6"/>
      <c r="M3" s="6"/>
      <c r="N3" s="6"/>
      <c r="O3" s="6"/>
      <c r="P3" s="7"/>
      <c r="Q3" s="193"/>
    </row>
    <row r="4" spans="1:17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8"/>
      <c r="P4" s="9"/>
      <c r="Q4" s="194"/>
    </row>
    <row r="5" spans="1:17" ht="12" customHeight="1">
      <c r="A5" s="6" t="s">
        <v>15</v>
      </c>
      <c r="B5" s="6"/>
      <c r="C5" s="6"/>
      <c r="D5" s="6"/>
      <c r="E5" s="6"/>
      <c r="F5" s="6" t="s">
        <v>97</v>
      </c>
      <c r="G5" s="6"/>
      <c r="H5" s="6"/>
      <c r="I5" s="6" t="s">
        <v>98</v>
      </c>
      <c r="J5" s="11"/>
      <c r="K5" s="6"/>
      <c r="L5" s="6"/>
      <c r="M5" s="6"/>
      <c r="N5" s="6"/>
      <c r="O5" s="8"/>
      <c r="P5" s="9"/>
      <c r="Q5" s="194"/>
    </row>
    <row r="6" spans="1:17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99</v>
      </c>
      <c r="M7" s="19" t="s">
        <v>29</v>
      </c>
      <c r="N7" s="19" t="s">
        <v>32</v>
      </c>
      <c r="O7" s="19" t="s">
        <v>32</v>
      </c>
      <c r="P7" s="19" t="s">
        <v>32</v>
      </c>
      <c r="Q7" s="19" t="s">
        <v>32</v>
      </c>
    </row>
    <row r="8" spans="1:17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100</v>
      </c>
      <c r="M9" s="13" t="s">
        <v>44</v>
      </c>
      <c r="N9" s="13"/>
      <c r="O9" s="13"/>
      <c r="P9" s="13"/>
      <c r="Q9" s="13"/>
    </row>
    <row r="10" spans="1:17" s="31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160">
        <v>63</v>
      </c>
      <c r="F10" s="67">
        <f>RANK(E10,E$10:E$32,0)</f>
        <v>12</v>
      </c>
      <c r="G10" s="68">
        <v>61.33</v>
      </c>
      <c r="H10" s="69"/>
      <c r="I10" s="69"/>
      <c r="J10" s="69"/>
      <c r="K10" s="69"/>
      <c r="L10" s="66">
        <v>79</v>
      </c>
      <c r="M10" s="70">
        <f>(L10/2.54)</f>
        <v>31.102362204724407</v>
      </c>
      <c r="N10" s="71"/>
      <c r="O10" s="71"/>
      <c r="P10" s="71"/>
      <c r="Q10" s="165"/>
    </row>
    <row r="11" spans="1:17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161">
        <v>58</v>
      </c>
      <c r="F11" s="74">
        <f aca="true" t="shared" si="0" ref="F11:F32">RANK(E11,E$10:E$32,0)</f>
        <v>17</v>
      </c>
      <c r="G11" s="75">
        <v>61.14</v>
      </c>
      <c r="H11" s="76"/>
      <c r="I11" s="76"/>
      <c r="J11" s="76"/>
      <c r="K11" s="76"/>
      <c r="L11" s="73">
        <v>104</v>
      </c>
      <c r="M11" s="77">
        <f aca="true" t="shared" si="1" ref="M11:M32">(L11/2.54)</f>
        <v>40.94488188976378</v>
      </c>
      <c r="N11" s="78"/>
      <c r="O11" s="78"/>
      <c r="P11" s="78"/>
      <c r="Q11" s="166"/>
    </row>
    <row r="12" spans="1:17" s="31" customFormat="1" ht="12" customHeight="1">
      <c r="A12" s="22">
        <v>3</v>
      </c>
      <c r="B12" s="42" t="s">
        <v>49</v>
      </c>
      <c r="C12" s="24" t="s">
        <v>47</v>
      </c>
      <c r="D12" s="25" t="s">
        <v>50</v>
      </c>
      <c r="E12" s="160">
        <v>42</v>
      </c>
      <c r="F12" s="67">
        <f t="shared" si="0"/>
        <v>23</v>
      </c>
      <c r="G12" s="68">
        <v>59.36</v>
      </c>
      <c r="H12" s="69"/>
      <c r="I12" s="69"/>
      <c r="J12" s="69"/>
      <c r="K12" s="69"/>
      <c r="L12" s="66">
        <v>123</v>
      </c>
      <c r="M12" s="70">
        <f t="shared" si="1"/>
        <v>48.425196850393704</v>
      </c>
      <c r="N12" s="71"/>
      <c r="O12" s="71"/>
      <c r="P12" s="71"/>
      <c r="Q12" s="165"/>
    </row>
    <row r="13" spans="1:17" ht="12" customHeight="1">
      <c r="A13" s="32">
        <v>4</v>
      </c>
      <c r="B13" s="34" t="s">
        <v>51</v>
      </c>
      <c r="C13" s="34" t="s">
        <v>52</v>
      </c>
      <c r="D13" s="43" t="s">
        <v>53</v>
      </c>
      <c r="E13" s="161">
        <v>79</v>
      </c>
      <c r="F13" s="74">
        <f t="shared" si="0"/>
        <v>3</v>
      </c>
      <c r="G13" s="75">
        <v>62.31</v>
      </c>
      <c r="H13" s="76"/>
      <c r="I13" s="76"/>
      <c r="J13" s="76"/>
      <c r="K13" s="76"/>
      <c r="L13" s="73">
        <v>80</v>
      </c>
      <c r="M13" s="77">
        <f t="shared" si="1"/>
        <v>31.496062992125985</v>
      </c>
      <c r="N13" s="78"/>
      <c r="O13" s="78"/>
      <c r="P13" s="78"/>
      <c r="Q13" s="166"/>
    </row>
    <row r="14" spans="1:17" s="31" customFormat="1" ht="12" customHeight="1">
      <c r="A14" s="22">
        <v>5</v>
      </c>
      <c r="B14" s="24" t="s">
        <v>54</v>
      </c>
      <c r="C14" s="24" t="s">
        <v>52</v>
      </c>
      <c r="D14" s="44" t="s">
        <v>55</v>
      </c>
      <c r="E14" s="160">
        <v>59</v>
      </c>
      <c r="F14" s="67">
        <f t="shared" si="0"/>
        <v>15</v>
      </c>
      <c r="G14" s="68">
        <v>60.39</v>
      </c>
      <c r="H14" s="69"/>
      <c r="I14" s="69"/>
      <c r="J14" s="69"/>
      <c r="K14" s="69"/>
      <c r="L14" s="66">
        <v>106</v>
      </c>
      <c r="M14" s="70">
        <f t="shared" si="1"/>
        <v>41.732283464566926</v>
      </c>
      <c r="N14" s="71"/>
      <c r="O14" s="71"/>
      <c r="P14" s="71"/>
      <c r="Q14" s="165"/>
    </row>
    <row r="15" spans="1:17" ht="12" customHeight="1">
      <c r="A15" s="32">
        <v>6</v>
      </c>
      <c r="B15" s="34" t="s">
        <v>56</v>
      </c>
      <c r="C15" s="34" t="s">
        <v>52</v>
      </c>
      <c r="D15" s="43" t="s">
        <v>57</v>
      </c>
      <c r="E15" s="161">
        <v>80</v>
      </c>
      <c r="F15" s="74">
        <f t="shared" si="0"/>
        <v>2</v>
      </c>
      <c r="G15" s="75">
        <v>61.37</v>
      </c>
      <c r="H15" s="76"/>
      <c r="I15" s="76"/>
      <c r="J15" s="76"/>
      <c r="K15" s="76"/>
      <c r="L15" s="73">
        <v>85</v>
      </c>
      <c r="M15" s="77">
        <f t="shared" si="1"/>
        <v>33.46456692913386</v>
      </c>
      <c r="N15" s="78"/>
      <c r="O15" s="78"/>
      <c r="P15" s="78"/>
      <c r="Q15" s="166"/>
    </row>
    <row r="16" spans="1:17" s="31" customFormat="1" ht="12" customHeight="1">
      <c r="A16" s="22">
        <v>7</v>
      </c>
      <c r="B16" s="24" t="s">
        <v>58</v>
      </c>
      <c r="C16" s="24" t="s">
        <v>59</v>
      </c>
      <c r="D16" s="44" t="s">
        <v>60</v>
      </c>
      <c r="E16" s="160">
        <v>77</v>
      </c>
      <c r="F16" s="67">
        <f t="shared" si="0"/>
        <v>4</v>
      </c>
      <c r="G16" s="68">
        <v>62.95</v>
      </c>
      <c r="H16" s="69"/>
      <c r="I16" s="69"/>
      <c r="J16" s="69"/>
      <c r="K16" s="69"/>
      <c r="L16" s="66">
        <v>86</v>
      </c>
      <c r="M16" s="70">
        <f t="shared" si="1"/>
        <v>33.85826771653543</v>
      </c>
      <c r="N16" s="71"/>
      <c r="O16" s="71"/>
      <c r="P16" s="71"/>
      <c r="Q16" s="165"/>
    </row>
    <row r="17" spans="1:17" ht="12" customHeight="1">
      <c r="A17" s="32">
        <v>8</v>
      </c>
      <c r="B17" s="34" t="s">
        <v>61</v>
      </c>
      <c r="C17" s="34" t="s">
        <v>62</v>
      </c>
      <c r="D17" s="43" t="s">
        <v>63</v>
      </c>
      <c r="E17" s="161">
        <v>44</v>
      </c>
      <c r="F17" s="74">
        <f t="shared" si="0"/>
        <v>21</v>
      </c>
      <c r="G17" s="75">
        <v>62.97</v>
      </c>
      <c r="H17" s="76"/>
      <c r="I17" s="76"/>
      <c r="J17" s="76"/>
      <c r="K17" s="76"/>
      <c r="L17" s="73">
        <v>59</v>
      </c>
      <c r="M17" s="77">
        <f t="shared" si="1"/>
        <v>23.228346456692915</v>
      </c>
      <c r="N17" s="78"/>
      <c r="O17" s="78"/>
      <c r="P17" s="78"/>
      <c r="Q17" s="166"/>
    </row>
    <row r="18" spans="1:17" s="31" customFormat="1" ht="12" customHeight="1">
      <c r="A18" s="22">
        <v>9</v>
      </c>
      <c r="B18" s="24" t="s">
        <v>64</v>
      </c>
      <c r="C18" s="24" t="s">
        <v>65</v>
      </c>
      <c r="D18" s="44" t="s">
        <v>66</v>
      </c>
      <c r="E18" s="160">
        <v>73</v>
      </c>
      <c r="F18" s="67">
        <f t="shared" si="0"/>
        <v>5</v>
      </c>
      <c r="G18" s="68">
        <v>60.76</v>
      </c>
      <c r="H18" s="69"/>
      <c r="I18" s="69"/>
      <c r="J18" s="69"/>
      <c r="K18" s="69"/>
      <c r="L18" s="66">
        <v>84</v>
      </c>
      <c r="M18" s="70">
        <f t="shared" si="1"/>
        <v>33.07086614173228</v>
      </c>
      <c r="N18" s="71"/>
      <c r="O18" s="71"/>
      <c r="P18" s="71"/>
      <c r="Q18" s="165"/>
    </row>
    <row r="19" spans="1:17" ht="12" customHeight="1">
      <c r="A19" s="32">
        <v>10</v>
      </c>
      <c r="B19" s="34" t="s">
        <v>67</v>
      </c>
      <c r="C19" s="34" t="s">
        <v>65</v>
      </c>
      <c r="D19" s="43" t="s">
        <v>66</v>
      </c>
      <c r="E19" s="161">
        <v>64</v>
      </c>
      <c r="F19" s="74">
        <f t="shared" si="0"/>
        <v>9</v>
      </c>
      <c r="G19" s="75">
        <v>62.46</v>
      </c>
      <c r="H19" s="76"/>
      <c r="I19" s="76"/>
      <c r="J19" s="76"/>
      <c r="K19" s="76"/>
      <c r="L19" s="73">
        <v>80</v>
      </c>
      <c r="M19" s="77">
        <f t="shared" si="1"/>
        <v>31.496062992125985</v>
      </c>
      <c r="N19" s="78"/>
      <c r="O19" s="78"/>
      <c r="P19" s="78"/>
      <c r="Q19" s="166"/>
    </row>
    <row r="20" spans="1:17" s="31" customFormat="1" ht="12" customHeight="1">
      <c r="A20" s="22">
        <v>11</v>
      </c>
      <c r="B20" s="24" t="s">
        <v>68</v>
      </c>
      <c r="C20" s="24" t="s">
        <v>65</v>
      </c>
      <c r="D20" s="44" t="s">
        <v>69</v>
      </c>
      <c r="E20" s="160">
        <v>72</v>
      </c>
      <c r="F20" s="67">
        <f t="shared" si="0"/>
        <v>6</v>
      </c>
      <c r="G20" s="68">
        <v>62.6</v>
      </c>
      <c r="H20" s="69"/>
      <c r="I20" s="69"/>
      <c r="J20" s="69"/>
      <c r="K20" s="69"/>
      <c r="L20" s="66">
        <v>81</v>
      </c>
      <c r="M20" s="70">
        <f t="shared" si="1"/>
        <v>31.88976377952756</v>
      </c>
      <c r="N20" s="71"/>
      <c r="O20" s="71"/>
      <c r="P20" s="71"/>
      <c r="Q20" s="165"/>
    </row>
    <row r="21" spans="1:17" ht="12" customHeight="1">
      <c r="A21" s="32">
        <v>12</v>
      </c>
      <c r="B21" s="47" t="s">
        <v>70</v>
      </c>
      <c r="C21" s="47" t="s">
        <v>65</v>
      </c>
      <c r="D21" s="48" t="s">
        <v>71</v>
      </c>
      <c r="E21" s="161">
        <v>64</v>
      </c>
      <c r="F21" s="74">
        <f t="shared" si="0"/>
        <v>9</v>
      </c>
      <c r="G21" s="75">
        <v>61.47</v>
      </c>
      <c r="H21" s="76"/>
      <c r="I21" s="76"/>
      <c r="J21" s="76"/>
      <c r="K21" s="76"/>
      <c r="L21" s="73">
        <v>84</v>
      </c>
      <c r="M21" s="77">
        <f t="shared" si="1"/>
        <v>33.07086614173228</v>
      </c>
      <c r="N21" s="78"/>
      <c r="O21" s="78"/>
      <c r="P21" s="78"/>
      <c r="Q21" s="166"/>
    </row>
    <row r="22" spans="1:17" s="31" customFormat="1" ht="12" customHeight="1">
      <c r="A22" s="22">
        <v>13</v>
      </c>
      <c r="B22" s="24" t="s">
        <v>72</v>
      </c>
      <c r="C22" s="24" t="s">
        <v>52</v>
      </c>
      <c r="D22" s="44" t="s">
        <v>73</v>
      </c>
      <c r="E22" s="160">
        <v>61</v>
      </c>
      <c r="F22" s="67">
        <f t="shared" si="0"/>
        <v>13</v>
      </c>
      <c r="G22" s="68">
        <v>61</v>
      </c>
      <c r="H22" s="69"/>
      <c r="I22" s="69"/>
      <c r="J22" s="69"/>
      <c r="K22" s="69"/>
      <c r="L22" s="66">
        <v>100</v>
      </c>
      <c r="M22" s="70">
        <f t="shared" si="1"/>
        <v>39.37007874015748</v>
      </c>
      <c r="N22" s="71"/>
      <c r="O22" s="71"/>
      <c r="P22" s="71"/>
      <c r="Q22" s="165"/>
    </row>
    <row r="23" spans="1:17" ht="12" customHeight="1">
      <c r="A23" s="32">
        <v>14</v>
      </c>
      <c r="B23" s="47" t="s">
        <v>74</v>
      </c>
      <c r="C23" s="47" t="s">
        <v>52</v>
      </c>
      <c r="D23" s="48" t="s">
        <v>75</v>
      </c>
      <c r="E23" s="161">
        <v>64</v>
      </c>
      <c r="F23" s="74">
        <f t="shared" si="0"/>
        <v>9</v>
      </c>
      <c r="G23" s="75">
        <v>61.93</v>
      </c>
      <c r="H23" s="76"/>
      <c r="I23" s="76"/>
      <c r="J23" s="76"/>
      <c r="K23" s="76"/>
      <c r="L23" s="73">
        <v>89</v>
      </c>
      <c r="M23" s="77">
        <f t="shared" si="1"/>
        <v>35.039370078740156</v>
      </c>
      <c r="N23" s="78"/>
      <c r="O23" s="78"/>
      <c r="P23" s="78"/>
      <c r="Q23" s="166"/>
    </row>
    <row r="24" spans="1:17" s="31" customFormat="1" ht="12" customHeight="1">
      <c r="A24" s="22">
        <v>15</v>
      </c>
      <c r="B24" s="49" t="s">
        <v>76</v>
      </c>
      <c r="C24" s="49" t="s">
        <v>52</v>
      </c>
      <c r="D24" s="50" t="s">
        <v>77</v>
      </c>
      <c r="E24" s="160">
        <v>66</v>
      </c>
      <c r="F24" s="67">
        <f t="shared" si="0"/>
        <v>8</v>
      </c>
      <c r="G24" s="68">
        <v>62.12</v>
      </c>
      <c r="H24" s="69"/>
      <c r="I24" s="69"/>
      <c r="J24" s="69"/>
      <c r="K24" s="69"/>
      <c r="L24" s="66">
        <v>97</v>
      </c>
      <c r="M24" s="70">
        <f t="shared" si="1"/>
        <v>38.188976377952756</v>
      </c>
      <c r="N24" s="71"/>
      <c r="O24" s="71"/>
      <c r="P24" s="71"/>
      <c r="Q24" s="165"/>
    </row>
    <row r="25" spans="1:17" ht="12" customHeight="1">
      <c r="A25" s="32">
        <v>16</v>
      </c>
      <c r="B25" s="47" t="s">
        <v>78</v>
      </c>
      <c r="C25" s="47" t="s">
        <v>52</v>
      </c>
      <c r="D25" s="48" t="s">
        <v>79</v>
      </c>
      <c r="E25" s="161">
        <v>43</v>
      </c>
      <c r="F25" s="74">
        <f t="shared" si="0"/>
        <v>22</v>
      </c>
      <c r="G25" s="75">
        <v>61.96</v>
      </c>
      <c r="H25" s="76"/>
      <c r="I25" s="76"/>
      <c r="J25" s="76"/>
      <c r="K25" s="76"/>
      <c r="L25" s="73">
        <v>102</v>
      </c>
      <c r="M25" s="77">
        <f t="shared" si="1"/>
        <v>40.15748031496063</v>
      </c>
      <c r="N25" s="78"/>
      <c r="O25" s="78"/>
      <c r="P25" s="78"/>
      <c r="Q25" s="166"/>
    </row>
    <row r="26" spans="1:17" s="31" customFormat="1" ht="12" customHeight="1">
      <c r="A26" s="22">
        <v>17</v>
      </c>
      <c r="B26" s="49" t="s">
        <v>80</v>
      </c>
      <c r="C26" s="49" t="s">
        <v>52</v>
      </c>
      <c r="D26" s="50" t="s">
        <v>81</v>
      </c>
      <c r="E26" s="160">
        <v>71</v>
      </c>
      <c r="F26" s="67">
        <f t="shared" si="0"/>
        <v>7</v>
      </c>
      <c r="G26" s="68">
        <v>61.98</v>
      </c>
      <c r="H26" s="69"/>
      <c r="I26" s="69"/>
      <c r="J26" s="69"/>
      <c r="K26" s="69"/>
      <c r="L26" s="66">
        <v>93</v>
      </c>
      <c r="M26" s="70">
        <f t="shared" si="1"/>
        <v>36.61417322834646</v>
      </c>
      <c r="N26" s="71"/>
      <c r="O26" s="71"/>
      <c r="P26" s="71"/>
      <c r="Q26" s="165"/>
    </row>
    <row r="27" spans="1:17" ht="12" customHeight="1">
      <c r="A27" s="32">
        <v>18</v>
      </c>
      <c r="B27" s="47" t="s">
        <v>82</v>
      </c>
      <c r="C27" s="47" t="s">
        <v>83</v>
      </c>
      <c r="D27" s="48"/>
      <c r="E27" s="161">
        <v>58</v>
      </c>
      <c r="F27" s="74">
        <f t="shared" si="0"/>
        <v>17</v>
      </c>
      <c r="G27" s="75">
        <v>62.85</v>
      </c>
      <c r="H27" s="76"/>
      <c r="I27" s="76"/>
      <c r="J27" s="76"/>
      <c r="K27" s="76"/>
      <c r="L27" s="73">
        <v>84</v>
      </c>
      <c r="M27" s="77">
        <f t="shared" si="1"/>
        <v>33.07086614173228</v>
      </c>
      <c r="N27" s="78"/>
      <c r="O27" s="78"/>
      <c r="P27" s="78"/>
      <c r="Q27" s="166"/>
    </row>
    <row r="28" spans="1:17" s="31" customFormat="1" ht="12" customHeight="1">
      <c r="A28" s="22">
        <v>19</v>
      </c>
      <c r="B28" s="49" t="s">
        <v>84</v>
      </c>
      <c r="C28" s="49" t="s">
        <v>83</v>
      </c>
      <c r="D28" s="50"/>
      <c r="E28" s="160">
        <v>60</v>
      </c>
      <c r="F28" s="67">
        <f t="shared" si="0"/>
        <v>14</v>
      </c>
      <c r="G28" s="68">
        <v>63.65</v>
      </c>
      <c r="H28" s="69"/>
      <c r="I28" s="69"/>
      <c r="J28" s="69"/>
      <c r="K28" s="69"/>
      <c r="L28" s="66">
        <v>85</v>
      </c>
      <c r="M28" s="70">
        <f t="shared" si="1"/>
        <v>33.46456692913386</v>
      </c>
      <c r="N28" s="71"/>
      <c r="O28" s="71"/>
      <c r="P28" s="71"/>
      <c r="Q28" s="165"/>
    </row>
    <row r="29" spans="1:17" ht="12" customHeight="1">
      <c r="A29" s="32">
        <v>20</v>
      </c>
      <c r="B29" s="47" t="s">
        <v>85</v>
      </c>
      <c r="C29" s="47" t="s">
        <v>59</v>
      </c>
      <c r="D29" s="48"/>
      <c r="E29" s="161">
        <v>83</v>
      </c>
      <c r="F29" s="74">
        <f t="shared" si="0"/>
        <v>1</v>
      </c>
      <c r="G29" s="75">
        <v>63.67</v>
      </c>
      <c r="H29" s="76"/>
      <c r="I29" s="76"/>
      <c r="J29" s="76"/>
      <c r="K29" s="76"/>
      <c r="L29" s="73">
        <v>85</v>
      </c>
      <c r="M29" s="77">
        <f t="shared" si="1"/>
        <v>33.46456692913386</v>
      </c>
      <c r="N29" s="78"/>
      <c r="O29" s="78"/>
      <c r="P29" s="78"/>
      <c r="Q29" s="166"/>
    </row>
    <row r="30" spans="1:17" s="31" customFormat="1" ht="12" customHeight="1">
      <c r="A30" s="22">
        <v>21</v>
      </c>
      <c r="B30" s="49" t="s">
        <v>86</v>
      </c>
      <c r="C30" s="49" t="s">
        <v>59</v>
      </c>
      <c r="D30" s="50"/>
      <c r="E30" s="160">
        <v>59</v>
      </c>
      <c r="F30" s="67">
        <f t="shared" si="0"/>
        <v>15</v>
      </c>
      <c r="G30" s="68">
        <v>63.23</v>
      </c>
      <c r="H30" s="69"/>
      <c r="I30" s="69"/>
      <c r="J30" s="69"/>
      <c r="K30" s="69"/>
      <c r="L30" s="66">
        <v>77</v>
      </c>
      <c r="M30" s="70">
        <f t="shared" si="1"/>
        <v>30.31496062992126</v>
      </c>
      <c r="N30" s="71"/>
      <c r="O30" s="71"/>
      <c r="P30" s="71"/>
      <c r="Q30" s="165"/>
    </row>
    <row r="31" spans="1:17" ht="12" customHeight="1">
      <c r="A31" s="32">
        <v>22</v>
      </c>
      <c r="B31" s="34" t="s">
        <v>87</v>
      </c>
      <c r="C31" s="34" t="s">
        <v>59</v>
      </c>
      <c r="D31" s="43"/>
      <c r="E31" s="161">
        <v>55</v>
      </c>
      <c r="F31" s="74">
        <f t="shared" si="0"/>
        <v>20</v>
      </c>
      <c r="G31" s="75">
        <v>63.41</v>
      </c>
      <c r="H31" s="76"/>
      <c r="I31" s="76"/>
      <c r="J31" s="76"/>
      <c r="K31" s="76"/>
      <c r="L31" s="73">
        <v>86</v>
      </c>
      <c r="M31" s="77">
        <f t="shared" si="1"/>
        <v>33.85826771653543</v>
      </c>
      <c r="N31" s="78"/>
      <c r="O31" s="78"/>
      <c r="P31" s="78"/>
      <c r="Q31" s="166"/>
    </row>
    <row r="32" spans="1:17" s="31" customFormat="1" ht="12" customHeight="1">
      <c r="A32" s="51">
        <v>23</v>
      </c>
      <c r="B32" s="52" t="s">
        <v>88</v>
      </c>
      <c r="C32" s="52" t="s">
        <v>59</v>
      </c>
      <c r="D32" s="52"/>
      <c r="E32" s="171">
        <v>56</v>
      </c>
      <c r="F32" s="172">
        <f t="shared" si="0"/>
        <v>19</v>
      </c>
      <c r="G32" s="173">
        <v>63.27</v>
      </c>
      <c r="H32" s="174"/>
      <c r="I32" s="174"/>
      <c r="J32" s="174"/>
      <c r="K32" s="174"/>
      <c r="L32" s="175">
        <v>86</v>
      </c>
      <c r="M32" s="176">
        <f t="shared" si="1"/>
        <v>33.85826771653543</v>
      </c>
      <c r="N32" s="177"/>
      <c r="O32" s="177"/>
      <c r="P32" s="177"/>
      <c r="Q32" s="178"/>
    </row>
    <row r="33" spans="1:17" ht="12" customHeight="1">
      <c r="A33" s="32"/>
      <c r="B33" s="35" t="s">
        <v>89</v>
      </c>
      <c r="C33" s="35"/>
      <c r="D33" s="35"/>
      <c r="E33" s="162">
        <v>63.2</v>
      </c>
      <c r="F33" s="76"/>
      <c r="G33" s="80"/>
      <c r="H33" s="76"/>
      <c r="I33" s="76"/>
      <c r="J33" s="76"/>
      <c r="K33" s="76"/>
      <c r="L33" s="79"/>
      <c r="M33" s="76"/>
      <c r="N33" s="78"/>
      <c r="O33" s="169"/>
      <c r="P33" s="169"/>
      <c r="Q33" s="170"/>
    </row>
    <row r="34" spans="1:17" ht="12" customHeight="1">
      <c r="A34" s="32"/>
      <c r="B34" s="35" t="s">
        <v>90</v>
      </c>
      <c r="C34" s="35"/>
      <c r="D34" s="35"/>
      <c r="E34" s="163">
        <v>5.1</v>
      </c>
      <c r="F34" s="76"/>
      <c r="G34" s="76"/>
      <c r="H34" s="76"/>
      <c r="I34" s="76"/>
      <c r="J34" s="76"/>
      <c r="K34" s="76"/>
      <c r="L34" s="76"/>
      <c r="M34" s="76"/>
      <c r="N34" s="83"/>
      <c r="O34" s="84"/>
      <c r="P34" s="84"/>
      <c r="Q34" s="167"/>
    </row>
    <row r="35" spans="1:17" ht="12" customHeight="1">
      <c r="A35" s="60"/>
      <c r="B35" s="6" t="s">
        <v>91</v>
      </c>
      <c r="C35" s="6"/>
      <c r="D35" s="6"/>
      <c r="E35" s="191">
        <v>5.9</v>
      </c>
      <c r="F35" s="192"/>
      <c r="G35" s="192"/>
      <c r="H35" s="192"/>
      <c r="I35" s="192"/>
      <c r="J35" s="192"/>
      <c r="K35" s="192"/>
      <c r="L35" s="192"/>
      <c r="M35" s="192"/>
      <c r="N35" s="86"/>
      <c r="O35" s="87"/>
      <c r="P35" s="87"/>
      <c r="Q35" s="168"/>
    </row>
    <row r="36" spans="1:17" ht="13.5" customHeight="1">
      <c r="A36" s="63" t="s">
        <v>92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89"/>
      <c r="P36" s="65"/>
      <c r="Q36" s="65"/>
    </row>
    <row r="37" ht="13.5" customHeight="1"/>
  </sheetData>
  <printOptions gridLines="1"/>
  <pageMargins left="0.75" right="0.75" top="1" bottom="1" header="0.5" footer="0.5"/>
  <pageSetup fitToHeight="1" fitToWidth="1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Shawna Andersen</cp:lastModifiedBy>
  <cp:lastPrinted>2007-02-26T16:34:10Z</cp:lastPrinted>
  <dcterms:created xsi:type="dcterms:W3CDTF">2007-01-22T22:29:42Z</dcterms:created>
  <dcterms:modified xsi:type="dcterms:W3CDTF">2007-08-22T19:05:42Z</dcterms:modified>
  <cp:category/>
  <cp:version/>
  <cp:contentType/>
  <cp:contentStatus/>
</cp:coreProperties>
</file>